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9090" activeTab="0"/>
  </bookViews>
  <sheets>
    <sheet name="集計用" sheetId="1" r:id="rId1"/>
  </sheets>
  <externalReferences>
    <externalReference r:id="rId4"/>
  </externalReferences>
  <definedNames>
    <definedName name="_xlnm.Print_Area" localSheetId="0">'集計用'!$A$1:$M$160</definedName>
  </definedNames>
  <calcPr fullCalcOnLoad="1"/>
</workbook>
</file>

<file path=xl/sharedStrings.xml><?xml version="1.0" encoding="utf-8"?>
<sst xmlns="http://schemas.openxmlformats.org/spreadsheetml/2006/main" count="210" uniqueCount="83">
  <si>
    <t>酢ビ　　　　　実績</t>
  </si>
  <si>
    <t>平成24年</t>
  </si>
  <si>
    <t>月</t>
  </si>
  <si>
    <t>集　計</t>
  </si>
  <si>
    <t>　　　　　（単位：トン）</t>
  </si>
  <si>
    <t>月</t>
  </si>
  <si>
    <t>初在庫</t>
  </si>
  <si>
    <t>生  産</t>
  </si>
  <si>
    <t>ﾎﾟﾊﾞｰﾙ用</t>
  </si>
  <si>
    <t>接着剤</t>
  </si>
  <si>
    <t>ガ　ム</t>
  </si>
  <si>
    <t>コーポリ</t>
  </si>
  <si>
    <t>EVA</t>
  </si>
  <si>
    <t>その他</t>
  </si>
  <si>
    <t>一般計</t>
  </si>
  <si>
    <t>輸　出</t>
  </si>
  <si>
    <t>合　計</t>
  </si>
  <si>
    <t>末在庫</t>
  </si>
  <si>
    <t>1-1</t>
  </si>
  <si>
    <t>1-2</t>
  </si>
  <si>
    <t>1-3</t>
  </si>
  <si>
    <t>1-4</t>
  </si>
  <si>
    <r>
      <t>1-</t>
    </r>
    <r>
      <rPr>
        <sz val="11"/>
        <rFont val="ＭＳ Ｐゴシック"/>
        <family val="3"/>
      </rPr>
      <t>5</t>
    </r>
  </si>
  <si>
    <t>1-6</t>
  </si>
  <si>
    <t>1-7</t>
  </si>
  <si>
    <t>1-8</t>
  </si>
  <si>
    <t>1-9</t>
  </si>
  <si>
    <t>1-10</t>
  </si>
  <si>
    <t>1-11</t>
  </si>
  <si>
    <t>1-12</t>
  </si>
  <si>
    <r>
      <t>1-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前年比</t>
    </r>
  </si>
  <si>
    <t>1-2前年比</t>
  </si>
  <si>
    <t>1-3前年比</t>
  </si>
  <si>
    <t>1-4前年比</t>
  </si>
  <si>
    <t>1-5前年比</t>
  </si>
  <si>
    <t>1-6前年比</t>
  </si>
  <si>
    <t>1-7前年比</t>
  </si>
  <si>
    <t>1-8前年比</t>
  </si>
  <si>
    <t>1-9前年比</t>
  </si>
  <si>
    <t>1-10前年比</t>
  </si>
  <si>
    <t>1-11前年比</t>
  </si>
  <si>
    <t>1-12前年比</t>
  </si>
  <si>
    <t>前年同月比</t>
  </si>
  <si>
    <t>ポバール　　実績</t>
  </si>
  <si>
    <t>生　産</t>
  </si>
  <si>
    <t>ﾋﾞﾆﾛﾝ用</t>
  </si>
  <si>
    <t>繊　維</t>
  </si>
  <si>
    <t>製　紙</t>
  </si>
  <si>
    <t>フィルム</t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</si>
  <si>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1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</si>
  <si>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2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</si>
  <si>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3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</si>
  <si>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12</t>
    </r>
  </si>
  <si>
    <r>
      <t>1-</t>
    </r>
    <r>
      <rPr>
        <sz val="11"/>
        <rFont val="ＭＳ Ｐゴシック"/>
        <family val="3"/>
      </rPr>
      <t>4</t>
    </r>
  </si>
  <si>
    <t>1-5</t>
  </si>
  <si>
    <t>1-1前年比</t>
  </si>
  <si>
    <t xml:space="preserve">1-12 </t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</si>
  <si>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1</t>
    </r>
  </si>
  <si>
    <t>7</t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</si>
  <si>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2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</si>
  <si>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3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</si>
  <si>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4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</si>
  <si>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5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</si>
  <si>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6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</si>
  <si>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7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</si>
  <si>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8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</si>
  <si>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9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</si>
  <si>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10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</si>
  <si>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11</t>
    </r>
  </si>
  <si>
    <r>
      <t>H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. 12</t>
    </r>
  </si>
  <si>
    <r>
      <t>平成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年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</si>
  <si>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2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</si>
  <si>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3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</si>
  <si>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4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</si>
  <si>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5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</si>
  <si>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6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</si>
  <si>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7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</si>
  <si>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8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</si>
  <si>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9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</si>
  <si>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10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</si>
  <si>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11</t>
    </r>
  </si>
  <si>
    <r>
      <t>H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. 12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</si>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</sst>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&quot;\&quot;#,##0_);\(&quot;\&quot;#,##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_ "/>
    <numFmt numFmtId="183" formatCode="0.0_ "/>
    <numFmt numFmtId="184" formatCode="0_ "/>
    <numFmt numFmtId="185" formatCode="0;_尀"/>
    <numFmt numFmtId="186" formatCode="0;_"/>
    <numFmt numFmtId="187" formatCode="0;_Ⰰ"/>
    <numFmt numFmtId="188" formatCode="0;_됀"/>
    <numFmt numFmtId="189" formatCode="0_);[Red]\(0\)"/>
    <numFmt numFmtId="190" formatCode="#,##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176" fontId="0" fillId="0" borderId="4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6" fontId="0" fillId="0" borderId="1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56" fontId="0" fillId="0" borderId="6" xfId="0" applyNumberFormat="1" applyFont="1" applyFill="1" applyBorder="1" applyAlignment="1" quotePrefix="1">
      <alignment horizontal="center"/>
    </xf>
    <xf numFmtId="176" fontId="0" fillId="0" borderId="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 horizontal="center"/>
    </xf>
    <xf numFmtId="0" fontId="0" fillId="0" borderId="7" xfId="0" applyFont="1" applyBorder="1" applyAlignment="1" quotePrefix="1">
      <alignment horizontal="center"/>
    </xf>
    <xf numFmtId="176" fontId="0" fillId="0" borderId="7" xfId="0" applyNumberFormat="1" applyFont="1" applyBorder="1" applyAlignment="1">
      <alignment/>
    </xf>
    <xf numFmtId="176" fontId="0" fillId="0" borderId="7" xfId="0" applyNumberFormat="1" applyFont="1" applyFill="1" applyBorder="1" applyAlignment="1">
      <alignment/>
    </xf>
    <xf numFmtId="0" fontId="0" fillId="0" borderId="6" xfId="0" applyFont="1" applyBorder="1" applyAlignment="1" quotePrefix="1">
      <alignment horizontal="center"/>
    </xf>
    <xf numFmtId="176" fontId="0" fillId="0" borderId="6" xfId="0" applyNumberFormat="1" applyFont="1" applyBorder="1" applyAlignment="1">
      <alignment/>
    </xf>
    <xf numFmtId="0" fontId="0" fillId="0" borderId="8" xfId="0" applyFont="1" applyBorder="1" applyAlignment="1" quotePrefix="1">
      <alignment horizontal="center"/>
    </xf>
    <xf numFmtId="176" fontId="0" fillId="0" borderId="8" xfId="0" applyNumberFormat="1" applyFont="1" applyBorder="1" applyAlignment="1">
      <alignment/>
    </xf>
    <xf numFmtId="9" fontId="0" fillId="0" borderId="2" xfId="0" applyNumberFormat="1" applyFont="1" applyBorder="1" applyAlignment="1">
      <alignment horizontal="center"/>
    </xf>
    <xf numFmtId="176" fontId="0" fillId="0" borderId="2" xfId="0" applyNumberFormat="1" applyFont="1" applyBorder="1" applyAlignment="1">
      <alignment/>
    </xf>
    <xf numFmtId="9" fontId="0" fillId="0" borderId="2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/>
    </xf>
    <xf numFmtId="9" fontId="0" fillId="0" borderId="1" xfId="0" applyNumberFormat="1" applyFont="1" applyBorder="1" applyAlignment="1">
      <alignment horizontal="center"/>
    </xf>
    <xf numFmtId="9" fontId="0" fillId="0" borderId="1" xfId="0" applyNumberFormat="1" applyFont="1" applyBorder="1" applyAlignment="1">
      <alignment horizontal="right"/>
    </xf>
    <xf numFmtId="9" fontId="0" fillId="0" borderId="8" xfId="0" applyNumberFormat="1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2" xfId="0" applyFont="1" applyBorder="1" applyAlignment="1">
      <alignment/>
    </xf>
    <xf numFmtId="0" fontId="0" fillId="2" borderId="2" xfId="0" applyFont="1" applyFill="1" applyBorder="1" applyAlignment="1">
      <alignment horizontal="center"/>
    </xf>
    <xf numFmtId="9" fontId="0" fillId="2" borderId="2" xfId="15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0" fillId="2" borderId="2" xfId="0" applyFont="1" applyFill="1" applyBorder="1" applyAlignment="1">
      <alignment/>
    </xf>
    <xf numFmtId="9" fontId="0" fillId="2" borderId="2" xfId="0" applyNumberFormat="1" applyFont="1" applyFill="1" applyBorder="1" applyAlignment="1">
      <alignment horizontal="right"/>
    </xf>
    <xf numFmtId="9" fontId="0" fillId="0" borderId="0" xfId="0" applyNumberFormat="1" applyFont="1" applyFill="1" applyAlignment="1">
      <alignment/>
    </xf>
    <xf numFmtId="38" fontId="0" fillId="0" borderId="0" xfId="17" applyFont="1" applyAlignment="1">
      <alignment/>
    </xf>
    <xf numFmtId="38" fontId="0" fillId="0" borderId="1" xfId="17" applyFont="1" applyBorder="1" applyAlignment="1">
      <alignment/>
    </xf>
    <xf numFmtId="56" fontId="0" fillId="0" borderId="0" xfId="0" applyNumberFormat="1" applyFont="1" applyFill="1" applyAlignment="1" quotePrefix="1">
      <alignment horizontal="center"/>
    </xf>
    <xf numFmtId="38" fontId="0" fillId="0" borderId="0" xfId="17" applyFont="1" applyFill="1" applyAlignment="1">
      <alignment/>
    </xf>
    <xf numFmtId="38" fontId="0" fillId="0" borderId="7" xfId="17" applyFont="1" applyBorder="1" applyAlignment="1">
      <alignment/>
    </xf>
    <xf numFmtId="0" fontId="0" fillId="0" borderId="9" xfId="0" applyFont="1" applyBorder="1" applyAlignment="1" quotePrefix="1">
      <alignment horizontal="center"/>
    </xf>
    <xf numFmtId="38" fontId="0" fillId="0" borderId="10" xfId="17" applyFont="1" applyBorder="1" applyAlignment="1">
      <alignment/>
    </xf>
    <xf numFmtId="38" fontId="0" fillId="0" borderId="6" xfId="17" applyFont="1" applyBorder="1" applyAlignment="1">
      <alignment/>
    </xf>
    <xf numFmtId="38" fontId="0" fillId="0" borderId="2" xfId="17" applyFont="1" applyBorder="1" applyAlignment="1">
      <alignment/>
    </xf>
    <xf numFmtId="38" fontId="0" fillId="0" borderId="2" xfId="17" applyFont="1" applyBorder="1" applyAlignment="1">
      <alignment horizontal="right"/>
    </xf>
    <xf numFmtId="38" fontId="0" fillId="0" borderId="1" xfId="17" applyFont="1" applyBorder="1" applyAlignment="1">
      <alignment horizontal="right"/>
    </xf>
    <xf numFmtId="38" fontId="0" fillId="2" borderId="2" xfId="17" applyFont="1" applyFill="1" applyBorder="1" applyAlignment="1">
      <alignment/>
    </xf>
    <xf numFmtId="176" fontId="0" fillId="0" borderId="1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37218;&#65419;&#65438;&#65381;&#65422;&#65439;&#65418;&#65438;&#65392;&#65433;&#24037;&#26989;&#20250;\&#37218;&#12499;&#12539;&#12509;&#12496;&#12540;&#12523;&#24037;&#26989;&#20250;\&#23455;&#32318;&#38598;&#35336;\H24&#23455;&#32318;&#38598;&#35336;\&#23455;&#32318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4 酢ビ"/>
      <sheetName val="H24 ポバール"/>
      <sheetName val="集計用"/>
    </sheetNames>
    <sheetDataSet>
      <sheetData sheetId="0">
        <row r="4">
          <cell r="C4">
            <v>4671</v>
          </cell>
          <cell r="D4">
            <v>15777</v>
          </cell>
          <cell r="E4">
            <v>15478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15478</v>
          </cell>
          <cell r="N4">
            <v>4970</v>
          </cell>
        </row>
        <row r="5">
          <cell r="C5">
            <v>4970</v>
          </cell>
          <cell r="D5">
            <v>13517</v>
          </cell>
          <cell r="E5">
            <v>13221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13221</v>
          </cell>
          <cell r="N5">
            <v>5266</v>
          </cell>
        </row>
        <row r="6">
          <cell r="C6">
            <v>5266</v>
          </cell>
          <cell r="D6">
            <v>13319</v>
          </cell>
          <cell r="E6">
            <v>13411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13411</v>
          </cell>
          <cell r="N6">
            <v>5174</v>
          </cell>
        </row>
        <row r="7">
          <cell r="C7">
            <v>5174</v>
          </cell>
          <cell r="D7">
            <v>15474</v>
          </cell>
          <cell r="E7">
            <v>16173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16173</v>
          </cell>
          <cell r="N7">
            <v>4475</v>
          </cell>
        </row>
        <row r="8">
          <cell r="C8">
            <v>4475</v>
          </cell>
          <cell r="D8">
            <v>17461</v>
          </cell>
          <cell r="E8">
            <v>17967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17967</v>
          </cell>
          <cell r="N8">
            <v>3969</v>
          </cell>
        </row>
        <row r="9">
          <cell r="C9">
            <v>3969</v>
          </cell>
          <cell r="D9">
            <v>18162</v>
          </cell>
          <cell r="E9">
            <v>16626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16626</v>
          </cell>
          <cell r="N9">
            <v>5505</v>
          </cell>
        </row>
        <row r="10">
          <cell r="C10">
            <v>5505</v>
          </cell>
          <cell r="D10">
            <v>16189</v>
          </cell>
          <cell r="E10">
            <v>16752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16752</v>
          </cell>
          <cell r="N10">
            <v>4942</v>
          </cell>
        </row>
        <row r="11">
          <cell r="C11">
            <v>4942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4942</v>
          </cell>
        </row>
        <row r="12">
          <cell r="C12">
            <v>4942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4942</v>
          </cell>
        </row>
        <row r="13">
          <cell r="C13">
            <v>4942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4942</v>
          </cell>
        </row>
        <row r="14">
          <cell r="C14">
            <v>4942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4942</v>
          </cell>
        </row>
        <row r="15">
          <cell r="C15">
            <v>4942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4942</v>
          </cell>
        </row>
        <row r="17">
          <cell r="C17">
            <v>24828</v>
          </cell>
          <cell r="D17">
            <v>11000</v>
          </cell>
          <cell r="E17">
            <v>7000</v>
          </cell>
          <cell r="F17">
            <v>660</v>
          </cell>
          <cell r="G17">
            <v>90</v>
          </cell>
          <cell r="H17">
            <v>0</v>
          </cell>
          <cell r="I17">
            <v>250</v>
          </cell>
          <cell r="J17">
            <v>0</v>
          </cell>
          <cell r="K17">
            <v>1000</v>
          </cell>
          <cell r="L17">
            <v>0</v>
          </cell>
          <cell r="M17">
            <v>8000</v>
          </cell>
          <cell r="N17">
            <v>27828</v>
          </cell>
        </row>
        <row r="18">
          <cell r="C18">
            <v>27828</v>
          </cell>
          <cell r="D18">
            <v>10900</v>
          </cell>
          <cell r="E18">
            <v>6900</v>
          </cell>
          <cell r="F18">
            <v>709</v>
          </cell>
          <cell r="G18">
            <v>90</v>
          </cell>
          <cell r="H18">
            <v>0</v>
          </cell>
          <cell r="I18">
            <v>251</v>
          </cell>
          <cell r="J18">
            <v>0</v>
          </cell>
          <cell r="K18">
            <v>1050</v>
          </cell>
          <cell r="L18">
            <v>0</v>
          </cell>
          <cell r="M18">
            <v>7950</v>
          </cell>
          <cell r="N18">
            <v>30778</v>
          </cell>
        </row>
        <row r="19">
          <cell r="C19">
            <v>30778</v>
          </cell>
          <cell r="D19">
            <v>1700</v>
          </cell>
          <cell r="E19">
            <v>920</v>
          </cell>
          <cell r="F19">
            <v>2090</v>
          </cell>
          <cell r="G19">
            <v>90</v>
          </cell>
          <cell r="H19">
            <v>0</v>
          </cell>
          <cell r="I19">
            <v>0</v>
          </cell>
          <cell r="J19">
            <v>270</v>
          </cell>
          <cell r="K19">
            <v>2450</v>
          </cell>
          <cell r="L19">
            <v>0</v>
          </cell>
          <cell r="M19">
            <v>3370</v>
          </cell>
          <cell r="N19">
            <v>29108</v>
          </cell>
        </row>
        <row r="20">
          <cell r="C20">
            <v>29108</v>
          </cell>
          <cell r="D20">
            <v>4900</v>
          </cell>
          <cell r="E20">
            <v>1800</v>
          </cell>
          <cell r="F20">
            <v>2410</v>
          </cell>
          <cell r="G20">
            <v>90</v>
          </cell>
          <cell r="H20">
            <v>0</v>
          </cell>
          <cell r="I20">
            <v>900</v>
          </cell>
          <cell r="J20">
            <v>0</v>
          </cell>
          <cell r="K20">
            <v>3400</v>
          </cell>
          <cell r="L20">
            <v>0</v>
          </cell>
          <cell r="M20">
            <v>5200</v>
          </cell>
          <cell r="N20">
            <v>28808</v>
          </cell>
        </row>
        <row r="21">
          <cell r="C21">
            <v>28808</v>
          </cell>
          <cell r="D21">
            <v>13000</v>
          </cell>
          <cell r="E21">
            <v>7100</v>
          </cell>
          <cell r="F21">
            <v>2410</v>
          </cell>
          <cell r="G21">
            <v>90</v>
          </cell>
          <cell r="H21">
            <v>0</v>
          </cell>
          <cell r="I21">
            <v>2700</v>
          </cell>
          <cell r="J21">
            <v>300</v>
          </cell>
          <cell r="K21">
            <v>5500</v>
          </cell>
          <cell r="L21">
            <v>0</v>
          </cell>
          <cell r="M21">
            <v>12600</v>
          </cell>
          <cell r="N21">
            <v>29208</v>
          </cell>
        </row>
        <row r="22">
          <cell r="C22">
            <v>29208</v>
          </cell>
          <cell r="D22">
            <v>10000</v>
          </cell>
          <cell r="E22">
            <v>6700</v>
          </cell>
          <cell r="F22">
            <v>460</v>
          </cell>
          <cell r="G22">
            <v>90</v>
          </cell>
          <cell r="H22">
            <v>0</v>
          </cell>
          <cell r="I22">
            <v>2900</v>
          </cell>
          <cell r="J22">
            <v>0</v>
          </cell>
          <cell r="K22">
            <v>3450</v>
          </cell>
          <cell r="L22">
            <v>0</v>
          </cell>
          <cell r="M22">
            <v>10150</v>
          </cell>
          <cell r="N22">
            <v>29058</v>
          </cell>
        </row>
        <row r="23">
          <cell r="C23">
            <v>29058</v>
          </cell>
          <cell r="D23">
            <v>12000</v>
          </cell>
          <cell r="E23">
            <v>7200</v>
          </cell>
          <cell r="F23">
            <v>330</v>
          </cell>
          <cell r="G23">
            <v>90</v>
          </cell>
          <cell r="H23">
            <v>0</v>
          </cell>
          <cell r="I23">
            <v>2600</v>
          </cell>
          <cell r="J23">
            <v>280</v>
          </cell>
          <cell r="K23">
            <v>3300</v>
          </cell>
          <cell r="L23">
            <v>0</v>
          </cell>
          <cell r="M23">
            <v>10500</v>
          </cell>
          <cell r="N23">
            <v>30558</v>
          </cell>
        </row>
        <row r="24">
          <cell r="C24">
            <v>30558</v>
          </cell>
          <cell r="K24">
            <v>0</v>
          </cell>
          <cell r="L24">
            <v>0</v>
          </cell>
          <cell r="M24">
            <v>0</v>
          </cell>
          <cell r="N24">
            <v>30558</v>
          </cell>
        </row>
        <row r="25">
          <cell r="C25">
            <v>30558</v>
          </cell>
          <cell r="K25">
            <v>0</v>
          </cell>
          <cell r="L25">
            <v>0</v>
          </cell>
          <cell r="M25">
            <v>0</v>
          </cell>
          <cell r="N25">
            <v>30558</v>
          </cell>
        </row>
        <row r="26">
          <cell r="C26">
            <v>30558</v>
          </cell>
          <cell r="K26">
            <v>0</v>
          </cell>
          <cell r="L26">
            <v>0</v>
          </cell>
          <cell r="M26">
            <v>0</v>
          </cell>
          <cell r="N26">
            <v>30558</v>
          </cell>
        </row>
        <row r="27">
          <cell r="C27">
            <v>30558</v>
          </cell>
          <cell r="K27">
            <v>0</v>
          </cell>
          <cell r="L27">
            <v>0</v>
          </cell>
          <cell r="M27">
            <v>0</v>
          </cell>
          <cell r="N27">
            <v>30558</v>
          </cell>
        </row>
        <row r="28">
          <cell r="C28">
            <v>30558</v>
          </cell>
          <cell r="K28">
            <v>0</v>
          </cell>
          <cell r="L28">
            <v>0</v>
          </cell>
          <cell r="M28">
            <v>0</v>
          </cell>
          <cell r="N28">
            <v>30558</v>
          </cell>
        </row>
        <row r="33">
          <cell r="C33">
            <v>10268</v>
          </cell>
          <cell r="D33">
            <v>5769</v>
          </cell>
          <cell r="E33">
            <v>3007</v>
          </cell>
          <cell r="F33">
            <v>629</v>
          </cell>
          <cell r="G33">
            <v>0</v>
          </cell>
          <cell r="H33">
            <v>10</v>
          </cell>
          <cell r="I33">
            <v>2417</v>
          </cell>
          <cell r="J33">
            <v>0</v>
          </cell>
          <cell r="K33">
            <v>3056</v>
          </cell>
          <cell r="L33">
            <v>0</v>
          </cell>
          <cell r="M33">
            <v>6063</v>
          </cell>
          <cell r="N33">
            <v>9974</v>
          </cell>
        </row>
        <row r="34">
          <cell r="C34">
            <v>9974</v>
          </cell>
          <cell r="D34">
            <v>3323</v>
          </cell>
          <cell r="E34">
            <v>3256</v>
          </cell>
          <cell r="F34">
            <v>790</v>
          </cell>
          <cell r="G34">
            <v>0</v>
          </cell>
          <cell r="H34">
            <v>10</v>
          </cell>
          <cell r="I34">
            <v>1884</v>
          </cell>
          <cell r="J34">
            <v>0</v>
          </cell>
          <cell r="K34">
            <v>2684</v>
          </cell>
          <cell r="L34">
            <v>0</v>
          </cell>
          <cell r="M34">
            <v>5940</v>
          </cell>
          <cell r="N34">
            <v>7357</v>
          </cell>
        </row>
        <row r="35">
          <cell r="C35">
            <v>7357</v>
          </cell>
          <cell r="D35">
            <v>6192</v>
          </cell>
          <cell r="E35">
            <v>3424</v>
          </cell>
          <cell r="F35">
            <v>1091</v>
          </cell>
          <cell r="G35">
            <v>0</v>
          </cell>
          <cell r="H35">
            <v>10</v>
          </cell>
          <cell r="I35">
            <v>1983</v>
          </cell>
          <cell r="J35">
            <v>0</v>
          </cell>
          <cell r="K35">
            <v>3084</v>
          </cell>
          <cell r="L35">
            <v>0</v>
          </cell>
          <cell r="M35">
            <v>6508</v>
          </cell>
          <cell r="N35">
            <v>7041</v>
          </cell>
        </row>
        <row r="36">
          <cell r="C36">
            <v>7041</v>
          </cell>
          <cell r="D36">
            <v>7255</v>
          </cell>
          <cell r="E36">
            <v>3294</v>
          </cell>
          <cell r="F36">
            <v>1400</v>
          </cell>
          <cell r="G36">
            <v>0</v>
          </cell>
          <cell r="H36">
            <v>10</v>
          </cell>
          <cell r="I36">
            <v>3795</v>
          </cell>
          <cell r="J36">
            <v>0</v>
          </cell>
          <cell r="K36">
            <v>5205</v>
          </cell>
          <cell r="L36">
            <v>0</v>
          </cell>
          <cell r="M36">
            <v>8499</v>
          </cell>
          <cell r="N36">
            <v>5797</v>
          </cell>
        </row>
        <row r="37">
          <cell r="C37">
            <v>5797</v>
          </cell>
          <cell r="D37">
            <v>4493</v>
          </cell>
          <cell r="E37">
            <v>831</v>
          </cell>
          <cell r="F37">
            <v>649</v>
          </cell>
          <cell r="G37">
            <v>0</v>
          </cell>
          <cell r="H37">
            <v>10</v>
          </cell>
          <cell r="I37">
            <v>2697</v>
          </cell>
          <cell r="J37">
            <v>0</v>
          </cell>
          <cell r="K37">
            <v>3356</v>
          </cell>
          <cell r="L37">
            <v>0</v>
          </cell>
          <cell r="M37">
            <v>4187</v>
          </cell>
          <cell r="N37">
            <v>6103</v>
          </cell>
        </row>
        <row r="38">
          <cell r="C38">
            <v>6103</v>
          </cell>
          <cell r="D38">
            <v>5347</v>
          </cell>
          <cell r="E38">
            <v>2429</v>
          </cell>
          <cell r="F38">
            <v>681</v>
          </cell>
          <cell r="G38">
            <v>0</v>
          </cell>
          <cell r="H38">
            <v>10</v>
          </cell>
          <cell r="I38">
            <v>2051</v>
          </cell>
          <cell r="J38">
            <v>0</v>
          </cell>
          <cell r="K38">
            <v>2742</v>
          </cell>
          <cell r="L38">
            <v>0</v>
          </cell>
          <cell r="M38">
            <v>5171</v>
          </cell>
          <cell r="N38">
            <v>6279</v>
          </cell>
        </row>
        <row r="39">
          <cell r="C39">
            <v>6279</v>
          </cell>
          <cell r="D39">
            <v>5901</v>
          </cell>
          <cell r="E39">
            <v>3046</v>
          </cell>
          <cell r="F39">
            <v>1958</v>
          </cell>
          <cell r="G39">
            <v>0</v>
          </cell>
          <cell r="H39">
            <v>10</v>
          </cell>
          <cell r="I39">
            <v>1111</v>
          </cell>
          <cell r="J39">
            <v>0</v>
          </cell>
          <cell r="K39">
            <v>3079</v>
          </cell>
          <cell r="L39">
            <v>0</v>
          </cell>
          <cell r="M39">
            <v>6125</v>
          </cell>
          <cell r="N39">
            <v>6055</v>
          </cell>
        </row>
        <row r="40">
          <cell r="C40">
            <v>6055</v>
          </cell>
          <cell r="K40">
            <v>0</v>
          </cell>
          <cell r="L40">
            <v>0</v>
          </cell>
          <cell r="M40">
            <v>0</v>
          </cell>
          <cell r="N40">
            <v>6055</v>
          </cell>
        </row>
        <row r="41">
          <cell r="C41">
            <v>6055</v>
          </cell>
          <cell r="K41">
            <v>0</v>
          </cell>
          <cell r="L41">
            <v>0</v>
          </cell>
          <cell r="M41">
            <v>0</v>
          </cell>
          <cell r="N41">
            <v>6055</v>
          </cell>
        </row>
        <row r="42">
          <cell r="C42">
            <v>6055</v>
          </cell>
          <cell r="K42">
            <v>0</v>
          </cell>
          <cell r="L42">
            <v>0</v>
          </cell>
          <cell r="M42">
            <v>0</v>
          </cell>
          <cell r="N42">
            <v>6055</v>
          </cell>
        </row>
        <row r="43">
          <cell r="C43">
            <v>6055</v>
          </cell>
          <cell r="K43">
            <v>0</v>
          </cell>
          <cell r="L43">
            <v>0</v>
          </cell>
          <cell r="M43">
            <v>0</v>
          </cell>
          <cell r="N43">
            <v>6055</v>
          </cell>
        </row>
        <row r="44">
          <cell r="C44">
            <v>6055</v>
          </cell>
          <cell r="K44">
            <v>0</v>
          </cell>
          <cell r="L44">
            <v>0</v>
          </cell>
          <cell r="M44">
            <v>0</v>
          </cell>
          <cell r="N44">
            <v>6055</v>
          </cell>
        </row>
        <row r="46">
          <cell r="C46">
            <v>13022</v>
          </cell>
          <cell r="D46">
            <v>2933</v>
          </cell>
          <cell r="E46">
            <v>0</v>
          </cell>
          <cell r="F46">
            <v>818</v>
          </cell>
          <cell r="G46">
            <v>0</v>
          </cell>
          <cell r="H46">
            <v>80</v>
          </cell>
          <cell r="I46">
            <v>1721</v>
          </cell>
          <cell r="J46">
            <v>571</v>
          </cell>
          <cell r="K46">
            <v>3190</v>
          </cell>
          <cell r="L46">
            <v>0</v>
          </cell>
          <cell r="M46">
            <v>3190</v>
          </cell>
          <cell r="N46">
            <v>12765</v>
          </cell>
        </row>
        <row r="47">
          <cell r="C47">
            <v>12765</v>
          </cell>
          <cell r="D47">
            <v>3152</v>
          </cell>
          <cell r="E47">
            <v>0</v>
          </cell>
          <cell r="F47">
            <v>565</v>
          </cell>
          <cell r="G47">
            <v>0</v>
          </cell>
          <cell r="H47">
            <v>87</v>
          </cell>
          <cell r="I47">
            <v>1871</v>
          </cell>
          <cell r="J47">
            <v>0</v>
          </cell>
          <cell r="K47">
            <v>2523</v>
          </cell>
          <cell r="L47">
            <v>0</v>
          </cell>
          <cell r="M47">
            <v>2523</v>
          </cell>
          <cell r="N47">
            <v>13394</v>
          </cell>
        </row>
        <row r="48">
          <cell r="C48">
            <v>13394</v>
          </cell>
          <cell r="D48">
            <v>-499</v>
          </cell>
          <cell r="E48">
            <v>0</v>
          </cell>
          <cell r="F48">
            <v>647</v>
          </cell>
          <cell r="G48">
            <v>0</v>
          </cell>
          <cell r="H48">
            <v>73</v>
          </cell>
          <cell r="I48">
            <v>1356</v>
          </cell>
          <cell r="J48">
            <v>300</v>
          </cell>
          <cell r="K48">
            <v>2376</v>
          </cell>
          <cell r="L48">
            <v>0</v>
          </cell>
          <cell r="M48">
            <v>2376</v>
          </cell>
          <cell r="N48">
            <v>10519</v>
          </cell>
        </row>
        <row r="49">
          <cell r="C49">
            <v>10519</v>
          </cell>
          <cell r="D49">
            <v>3024</v>
          </cell>
          <cell r="E49">
            <v>0</v>
          </cell>
          <cell r="F49">
            <v>155</v>
          </cell>
          <cell r="G49">
            <v>0</v>
          </cell>
          <cell r="H49">
            <v>32</v>
          </cell>
          <cell r="I49">
            <v>381</v>
          </cell>
          <cell r="J49">
            <v>0</v>
          </cell>
          <cell r="K49">
            <v>568</v>
          </cell>
          <cell r="L49">
            <v>0</v>
          </cell>
          <cell r="M49">
            <v>568</v>
          </cell>
          <cell r="N49">
            <v>12975</v>
          </cell>
        </row>
        <row r="50">
          <cell r="C50">
            <v>12975</v>
          </cell>
          <cell r="D50">
            <v>-657</v>
          </cell>
          <cell r="E50">
            <v>0</v>
          </cell>
          <cell r="F50">
            <v>297</v>
          </cell>
          <cell r="G50">
            <v>0</v>
          </cell>
          <cell r="H50">
            <v>59</v>
          </cell>
          <cell r="I50">
            <v>1288</v>
          </cell>
          <cell r="J50">
            <v>300</v>
          </cell>
          <cell r="K50">
            <v>1944</v>
          </cell>
          <cell r="L50">
            <v>0</v>
          </cell>
          <cell r="M50">
            <v>1944</v>
          </cell>
          <cell r="N50">
            <v>10374</v>
          </cell>
        </row>
        <row r="51">
          <cell r="C51">
            <v>10374</v>
          </cell>
          <cell r="D51">
            <v>2104</v>
          </cell>
          <cell r="E51">
            <v>0</v>
          </cell>
          <cell r="F51">
            <v>943</v>
          </cell>
          <cell r="G51">
            <v>0</v>
          </cell>
          <cell r="H51">
            <v>58</v>
          </cell>
          <cell r="I51">
            <v>970</v>
          </cell>
          <cell r="J51">
            <v>301</v>
          </cell>
          <cell r="K51">
            <v>2272</v>
          </cell>
          <cell r="L51">
            <v>950</v>
          </cell>
          <cell r="M51">
            <v>3222</v>
          </cell>
          <cell r="N51">
            <v>9256</v>
          </cell>
        </row>
        <row r="52">
          <cell r="C52">
            <v>9256</v>
          </cell>
          <cell r="D52">
            <v>2049</v>
          </cell>
          <cell r="E52">
            <v>0</v>
          </cell>
          <cell r="F52">
            <v>524</v>
          </cell>
          <cell r="G52">
            <v>0</v>
          </cell>
          <cell r="H52">
            <v>42</v>
          </cell>
          <cell r="I52">
            <v>1105</v>
          </cell>
          <cell r="J52">
            <v>0</v>
          </cell>
          <cell r="K52">
            <v>1671</v>
          </cell>
          <cell r="L52">
            <v>0</v>
          </cell>
          <cell r="M52">
            <v>1671</v>
          </cell>
          <cell r="N52">
            <v>9634</v>
          </cell>
        </row>
        <row r="53">
          <cell r="C53">
            <v>9634</v>
          </cell>
          <cell r="K53">
            <v>0</v>
          </cell>
          <cell r="M53">
            <v>0</v>
          </cell>
          <cell r="N53">
            <v>9634</v>
          </cell>
        </row>
        <row r="54">
          <cell r="C54">
            <v>9634</v>
          </cell>
          <cell r="K54">
            <v>0</v>
          </cell>
          <cell r="M54">
            <v>0</v>
          </cell>
          <cell r="N54">
            <v>9634</v>
          </cell>
        </row>
        <row r="55">
          <cell r="C55">
            <v>9634</v>
          </cell>
          <cell r="K55">
            <v>0</v>
          </cell>
          <cell r="M55">
            <v>0</v>
          </cell>
          <cell r="N55">
            <v>9634</v>
          </cell>
        </row>
        <row r="56">
          <cell r="C56">
            <v>9634</v>
          </cell>
          <cell r="K56">
            <v>0</v>
          </cell>
          <cell r="M56">
            <v>0</v>
          </cell>
          <cell r="N56">
            <v>9634</v>
          </cell>
        </row>
        <row r="57">
          <cell r="C57">
            <v>9634</v>
          </cell>
          <cell r="K57">
            <v>0</v>
          </cell>
          <cell r="M57">
            <v>0</v>
          </cell>
          <cell r="N57">
            <v>9634</v>
          </cell>
        </row>
        <row r="62">
          <cell r="C62">
            <v>1783</v>
          </cell>
          <cell r="D62">
            <v>10736</v>
          </cell>
          <cell r="E62">
            <v>9245</v>
          </cell>
          <cell r="F62">
            <v>559</v>
          </cell>
          <cell r="G62">
            <v>0</v>
          </cell>
          <cell r="H62">
            <v>70</v>
          </cell>
          <cell r="I62">
            <v>601</v>
          </cell>
          <cell r="J62">
            <v>0</v>
          </cell>
          <cell r="K62">
            <v>1230</v>
          </cell>
          <cell r="L62">
            <v>0</v>
          </cell>
          <cell r="M62">
            <v>10475</v>
          </cell>
          <cell r="N62">
            <v>2044</v>
          </cell>
        </row>
        <row r="63">
          <cell r="C63">
            <v>2044</v>
          </cell>
          <cell r="D63">
            <v>9856</v>
          </cell>
          <cell r="E63">
            <v>8439</v>
          </cell>
          <cell r="F63">
            <v>548</v>
          </cell>
          <cell r="G63">
            <v>0</v>
          </cell>
          <cell r="H63">
            <v>55</v>
          </cell>
          <cell r="I63">
            <v>942</v>
          </cell>
          <cell r="J63">
            <v>0</v>
          </cell>
          <cell r="K63">
            <v>1545</v>
          </cell>
          <cell r="L63">
            <v>0</v>
          </cell>
          <cell r="M63">
            <v>9984</v>
          </cell>
          <cell r="N63">
            <v>1916</v>
          </cell>
        </row>
        <row r="64">
          <cell r="C64">
            <v>1916</v>
          </cell>
          <cell r="D64">
            <v>11702</v>
          </cell>
          <cell r="E64">
            <v>8756</v>
          </cell>
          <cell r="F64">
            <v>612</v>
          </cell>
          <cell r="G64">
            <v>0</v>
          </cell>
          <cell r="H64">
            <v>62</v>
          </cell>
          <cell r="I64">
            <v>2439</v>
          </cell>
          <cell r="J64">
            <v>0</v>
          </cell>
          <cell r="K64">
            <v>3113</v>
          </cell>
          <cell r="L64">
            <v>450</v>
          </cell>
          <cell r="M64">
            <v>12319</v>
          </cell>
          <cell r="N64">
            <v>1299</v>
          </cell>
        </row>
        <row r="65">
          <cell r="C65">
            <v>1299</v>
          </cell>
          <cell r="D65">
            <v>11871</v>
          </cell>
          <cell r="E65">
            <v>9231</v>
          </cell>
          <cell r="F65">
            <v>788</v>
          </cell>
          <cell r="G65">
            <v>0</v>
          </cell>
          <cell r="H65">
            <v>80</v>
          </cell>
          <cell r="I65">
            <v>1200</v>
          </cell>
          <cell r="J65">
            <v>300</v>
          </cell>
          <cell r="K65">
            <v>2368</v>
          </cell>
          <cell r="L65">
            <v>0</v>
          </cell>
          <cell r="M65">
            <v>11599</v>
          </cell>
          <cell r="N65">
            <v>1571</v>
          </cell>
        </row>
        <row r="66">
          <cell r="C66">
            <v>1571</v>
          </cell>
          <cell r="D66">
            <v>12132</v>
          </cell>
          <cell r="E66">
            <v>9416</v>
          </cell>
          <cell r="F66">
            <v>537</v>
          </cell>
          <cell r="G66">
            <v>0</v>
          </cell>
          <cell r="H66">
            <v>58</v>
          </cell>
          <cell r="I66">
            <v>1920</v>
          </cell>
          <cell r="J66">
            <v>0</v>
          </cell>
          <cell r="K66">
            <v>2515</v>
          </cell>
          <cell r="L66">
            <v>0</v>
          </cell>
          <cell r="M66">
            <v>11931</v>
          </cell>
          <cell r="N66">
            <v>1772</v>
          </cell>
        </row>
        <row r="67">
          <cell r="C67">
            <v>1772</v>
          </cell>
          <cell r="D67">
            <v>12279</v>
          </cell>
          <cell r="E67">
            <v>8755</v>
          </cell>
          <cell r="F67">
            <v>480</v>
          </cell>
          <cell r="G67">
            <v>0</v>
          </cell>
          <cell r="H67">
            <v>38</v>
          </cell>
          <cell r="I67">
            <v>2653</v>
          </cell>
          <cell r="J67">
            <v>400</v>
          </cell>
          <cell r="K67">
            <v>3571</v>
          </cell>
          <cell r="L67">
            <v>0</v>
          </cell>
          <cell r="M67">
            <v>12326</v>
          </cell>
          <cell r="N67">
            <v>1725</v>
          </cell>
        </row>
        <row r="68">
          <cell r="C68">
            <v>1725</v>
          </cell>
          <cell r="D68">
            <v>1325</v>
          </cell>
          <cell r="E68">
            <v>61</v>
          </cell>
          <cell r="F68">
            <v>433</v>
          </cell>
          <cell r="G68">
            <v>0</v>
          </cell>
          <cell r="H68">
            <v>35</v>
          </cell>
          <cell r="I68">
            <v>950</v>
          </cell>
          <cell r="J68">
            <v>0</v>
          </cell>
          <cell r="K68">
            <v>1418</v>
          </cell>
          <cell r="L68">
            <v>0</v>
          </cell>
          <cell r="M68">
            <v>1479</v>
          </cell>
          <cell r="N68">
            <v>1571</v>
          </cell>
        </row>
        <row r="69">
          <cell r="C69">
            <v>1571</v>
          </cell>
          <cell r="K69">
            <v>0</v>
          </cell>
          <cell r="M69">
            <v>0</v>
          </cell>
          <cell r="N69">
            <v>1571</v>
          </cell>
        </row>
        <row r="70">
          <cell r="C70">
            <v>1571</v>
          </cell>
          <cell r="K70">
            <v>0</v>
          </cell>
          <cell r="M70">
            <v>0</v>
          </cell>
          <cell r="N70">
            <v>1571</v>
          </cell>
        </row>
        <row r="71">
          <cell r="C71">
            <v>1571</v>
          </cell>
          <cell r="K71">
            <v>0</v>
          </cell>
          <cell r="M71">
            <v>0</v>
          </cell>
          <cell r="N71">
            <v>1571</v>
          </cell>
        </row>
        <row r="72">
          <cell r="C72">
            <v>1571</v>
          </cell>
          <cell r="K72">
            <v>0</v>
          </cell>
          <cell r="M72">
            <v>0</v>
          </cell>
          <cell r="N72">
            <v>1571</v>
          </cell>
        </row>
        <row r="73">
          <cell r="C73">
            <v>1571</v>
          </cell>
          <cell r="K73">
            <v>0</v>
          </cell>
          <cell r="M73">
            <v>0</v>
          </cell>
          <cell r="N73">
            <v>1571</v>
          </cell>
        </row>
      </sheetData>
      <sheetData sheetId="1">
        <row r="4">
          <cell r="C4">
            <v>22405</v>
          </cell>
          <cell r="D4">
            <v>7702</v>
          </cell>
          <cell r="E4">
            <v>4363</v>
          </cell>
          <cell r="F4">
            <v>90</v>
          </cell>
          <cell r="G4">
            <v>371</v>
          </cell>
          <cell r="H4">
            <v>27</v>
          </cell>
          <cell r="I4">
            <v>369</v>
          </cell>
          <cell r="J4">
            <v>173</v>
          </cell>
          <cell r="K4">
            <v>1030</v>
          </cell>
          <cell r="L4">
            <v>2589</v>
          </cell>
          <cell r="M4">
            <v>7982</v>
          </cell>
          <cell r="N4">
            <v>22125</v>
          </cell>
        </row>
        <row r="5">
          <cell r="C5">
            <v>22125</v>
          </cell>
          <cell r="D5">
            <v>6709</v>
          </cell>
          <cell r="E5">
            <v>3759</v>
          </cell>
          <cell r="F5">
            <v>88</v>
          </cell>
          <cell r="G5">
            <v>461</v>
          </cell>
          <cell r="H5">
            <v>21</v>
          </cell>
          <cell r="I5">
            <v>340</v>
          </cell>
          <cell r="J5">
            <v>493</v>
          </cell>
          <cell r="K5">
            <v>1403</v>
          </cell>
          <cell r="L5">
            <v>3383</v>
          </cell>
          <cell r="M5">
            <v>8545</v>
          </cell>
          <cell r="N5">
            <v>20289</v>
          </cell>
        </row>
        <row r="6">
          <cell r="C6">
            <v>20289</v>
          </cell>
          <cell r="D6">
            <v>6407</v>
          </cell>
          <cell r="E6">
            <v>5357</v>
          </cell>
          <cell r="F6">
            <v>79</v>
          </cell>
          <cell r="G6">
            <v>461</v>
          </cell>
          <cell r="H6">
            <v>20</v>
          </cell>
          <cell r="I6">
            <v>375</v>
          </cell>
          <cell r="J6">
            <v>331</v>
          </cell>
          <cell r="K6">
            <v>1266</v>
          </cell>
          <cell r="L6">
            <v>2777</v>
          </cell>
          <cell r="M6">
            <v>9400</v>
          </cell>
          <cell r="N6">
            <v>17296</v>
          </cell>
        </row>
        <row r="7">
          <cell r="C7">
            <v>17296</v>
          </cell>
          <cell r="D7">
            <v>7501</v>
          </cell>
          <cell r="E7">
            <v>4345</v>
          </cell>
          <cell r="F7">
            <v>83</v>
          </cell>
          <cell r="G7">
            <v>466</v>
          </cell>
          <cell r="H7">
            <v>29</v>
          </cell>
          <cell r="I7">
            <v>333</v>
          </cell>
          <cell r="J7">
            <v>287</v>
          </cell>
          <cell r="K7">
            <v>1198</v>
          </cell>
          <cell r="L7">
            <v>2699</v>
          </cell>
          <cell r="M7">
            <v>8242</v>
          </cell>
          <cell r="N7">
            <v>16555</v>
          </cell>
        </row>
        <row r="8">
          <cell r="C8">
            <v>16555</v>
          </cell>
          <cell r="D8">
            <v>9188</v>
          </cell>
          <cell r="E8">
            <v>5199</v>
          </cell>
          <cell r="F8">
            <v>74</v>
          </cell>
          <cell r="G8">
            <v>411</v>
          </cell>
          <cell r="H8">
            <v>14</v>
          </cell>
          <cell r="I8">
            <v>339</v>
          </cell>
          <cell r="J8">
            <v>173</v>
          </cell>
          <cell r="K8">
            <v>1011</v>
          </cell>
          <cell r="L8">
            <v>2036</v>
          </cell>
          <cell r="M8">
            <v>8246</v>
          </cell>
          <cell r="N8">
            <v>17497</v>
          </cell>
        </row>
        <row r="9">
          <cell r="C9">
            <v>17497</v>
          </cell>
          <cell r="D9">
            <v>8869</v>
          </cell>
          <cell r="E9">
            <v>4807</v>
          </cell>
          <cell r="F9">
            <v>96</v>
          </cell>
          <cell r="G9">
            <v>461</v>
          </cell>
          <cell r="H9">
            <v>23</v>
          </cell>
          <cell r="I9">
            <v>388</v>
          </cell>
          <cell r="J9">
            <v>174</v>
          </cell>
          <cell r="K9">
            <v>1142</v>
          </cell>
          <cell r="L9">
            <v>1950</v>
          </cell>
          <cell r="M9">
            <v>7899</v>
          </cell>
          <cell r="N9">
            <v>18467</v>
          </cell>
        </row>
        <row r="10">
          <cell r="C10">
            <v>18467</v>
          </cell>
          <cell r="D10">
            <v>8479</v>
          </cell>
          <cell r="E10">
            <v>5701</v>
          </cell>
          <cell r="F10">
            <v>93</v>
          </cell>
          <cell r="G10">
            <v>473</v>
          </cell>
          <cell r="H10">
            <v>23</v>
          </cell>
          <cell r="I10">
            <v>364</v>
          </cell>
          <cell r="J10">
            <v>203</v>
          </cell>
          <cell r="K10">
            <v>1156</v>
          </cell>
          <cell r="L10">
            <v>1622</v>
          </cell>
          <cell r="M10">
            <v>8479</v>
          </cell>
          <cell r="N10">
            <v>18467</v>
          </cell>
        </row>
        <row r="11">
          <cell r="C11">
            <v>18467</v>
          </cell>
          <cell r="K11">
            <v>0</v>
          </cell>
          <cell r="M11">
            <v>0</v>
          </cell>
          <cell r="N11">
            <v>18467</v>
          </cell>
        </row>
        <row r="12">
          <cell r="C12">
            <v>18467</v>
          </cell>
          <cell r="K12">
            <v>0</v>
          </cell>
          <cell r="M12">
            <v>0</v>
          </cell>
          <cell r="N12">
            <v>18467</v>
          </cell>
        </row>
        <row r="13">
          <cell r="C13">
            <v>18467</v>
          </cell>
          <cell r="K13">
            <v>0</v>
          </cell>
          <cell r="M13">
            <v>0</v>
          </cell>
          <cell r="N13">
            <v>18467</v>
          </cell>
        </row>
        <row r="14">
          <cell r="C14">
            <v>18467</v>
          </cell>
          <cell r="K14">
            <v>0</v>
          </cell>
          <cell r="M14">
            <v>0</v>
          </cell>
          <cell r="N14">
            <v>18467</v>
          </cell>
        </row>
        <row r="15">
          <cell r="C15">
            <v>18467</v>
          </cell>
          <cell r="K15">
            <v>0</v>
          </cell>
          <cell r="M15">
            <v>0</v>
          </cell>
          <cell r="N15">
            <v>18467</v>
          </cell>
        </row>
        <row r="17">
          <cell r="C17">
            <v>20872</v>
          </cell>
          <cell r="D17">
            <v>5131</v>
          </cell>
          <cell r="E17">
            <v>0</v>
          </cell>
          <cell r="F17">
            <v>40</v>
          </cell>
          <cell r="G17">
            <v>293</v>
          </cell>
          <cell r="H17">
            <v>60</v>
          </cell>
          <cell r="I17">
            <v>1003</v>
          </cell>
          <cell r="J17">
            <v>38</v>
          </cell>
          <cell r="K17">
            <v>1434</v>
          </cell>
          <cell r="L17">
            <v>2094</v>
          </cell>
          <cell r="M17">
            <v>3528</v>
          </cell>
          <cell r="N17">
            <v>22475</v>
          </cell>
        </row>
        <row r="18">
          <cell r="C18">
            <v>22475</v>
          </cell>
          <cell r="D18">
            <v>4166</v>
          </cell>
          <cell r="E18">
            <v>0</v>
          </cell>
          <cell r="F18">
            <v>33</v>
          </cell>
          <cell r="G18">
            <v>314</v>
          </cell>
          <cell r="H18">
            <v>153</v>
          </cell>
          <cell r="I18">
            <v>829</v>
          </cell>
          <cell r="J18">
            <v>30</v>
          </cell>
          <cell r="K18">
            <v>1359</v>
          </cell>
          <cell r="L18">
            <v>2483</v>
          </cell>
          <cell r="M18">
            <v>3842</v>
          </cell>
          <cell r="N18">
            <v>22799</v>
          </cell>
        </row>
        <row r="19">
          <cell r="C19">
            <v>22799</v>
          </cell>
          <cell r="D19">
            <v>1316</v>
          </cell>
          <cell r="E19">
            <v>0</v>
          </cell>
          <cell r="F19">
            <v>32</v>
          </cell>
          <cell r="G19">
            <v>393</v>
          </cell>
          <cell r="H19">
            <v>80</v>
          </cell>
          <cell r="I19">
            <v>914</v>
          </cell>
          <cell r="J19">
            <v>31</v>
          </cell>
          <cell r="K19">
            <v>1450</v>
          </cell>
          <cell r="L19">
            <v>2126</v>
          </cell>
          <cell r="M19">
            <v>3576</v>
          </cell>
          <cell r="N19">
            <v>20539</v>
          </cell>
        </row>
        <row r="20">
          <cell r="C20">
            <v>20539</v>
          </cell>
          <cell r="D20">
            <v>1197</v>
          </cell>
          <cell r="E20">
            <v>0</v>
          </cell>
          <cell r="F20">
            <v>46</v>
          </cell>
          <cell r="G20">
            <v>471</v>
          </cell>
          <cell r="H20">
            <v>84</v>
          </cell>
          <cell r="I20">
            <v>708</v>
          </cell>
          <cell r="J20">
            <v>41</v>
          </cell>
          <cell r="K20">
            <v>1350</v>
          </cell>
          <cell r="L20">
            <v>1800</v>
          </cell>
          <cell r="M20">
            <v>3150</v>
          </cell>
          <cell r="N20">
            <v>18586</v>
          </cell>
        </row>
        <row r="21">
          <cell r="C21">
            <v>18586</v>
          </cell>
          <cell r="D21">
            <v>4369</v>
          </cell>
          <cell r="E21">
            <v>0</v>
          </cell>
          <cell r="F21">
            <v>35</v>
          </cell>
          <cell r="G21">
            <v>333</v>
          </cell>
          <cell r="H21">
            <v>150</v>
          </cell>
          <cell r="I21">
            <v>1067</v>
          </cell>
          <cell r="J21">
            <v>27</v>
          </cell>
          <cell r="K21">
            <v>1612</v>
          </cell>
          <cell r="L21">
            <v>2779</v>
          </cell>
          <cell r="M21">
            <v>4391</v>
          </cell>
          <cell r="N21">
            <v>18564</v>
          </cell>
        </row>
        <row r="22">
          <cell r="C22">
            <v>18564</v>
          </cell>
          <cell r="D22">
            <v>5041</v>
          </cell>
          <cell r="E22">
            <v>0</v>
          </cell>
          <cell r="F22">
            <v>42</v>
          </cell>
          <cell r="G22">
            <v>406</v>
          </cell>
          <cell r="H22">
            <v>125</v>
          </cell>
          <cell r="I22">
            <v>1055</v>
          </cell>
          <cell r="J22">
            <v>58</v>
          </cell>
          <cell r="K22">
            <v>1686</v>
          </cell>
          <cell r="L22">
            <v>2407</v>
          </cell>
          <cell r="M22">
            <v>4093</v>
          </cell>
          <cell r="N22">
            <v>19512</v>
          </cell>
        </row>
        <row r="23">
          <cell r="C23">
            <v>19512</v>
          </cell>
          <cell r="D23">
            <v>4824</v>
          </cell>
          <cell r="E23">
            <v>0</v>
          </cell>
          <cell r="F23">
            <v>36</v>
          </cell>
          <cell r="G23">
            <v>431</v>
          </cell>
          <cell r="H23">
            <v>138</v>
          </cell>
          <cell r="I23">
            <v>1127</v>
          </cell>
          <cell r="J23">
            <v>42</v>
          </cell>
          <cell r="K23">
            <v>1774</v>
          </cell>
          <cell r="L23">
            <v>2344</v>
          </cell>
          <cell r="M23">
            <v>4118</v>
          </cell>
          <cell r="N23">
            <v>20218</v>
          </cell>
        </row>
        <row r="24">
          <cell r="C24">
            <v>20218</v>
          </cell>
          <cell r="K24">
            <v>0</v>
          </cell>
          <cell r="M24">
            <v>0</v>
          </cell>
          <cell r="N24">
            <v>20218</v>
          </cell>
        </row>
        <row r="25">
          <cell r="C25">
            <v>20218</v>
          </cell>
          <cell r="K25">
            <v>0</v>
          </cell>
          <cell r="M25">
            <v>0</v>
          </cell>
          <cell r="N25">
            <v>20218</v>
          </cell>
        </row>
        <row r="26">
          <cell r="C26">
            <v>20218</v>
          </cell>
          <cell r="K26">
            <v>0</v>
          </cell>
          <cell r="M26">
            <v>0</v>
          </cell>
          <cell r="N26">
            <v>20218</v>
          </cell>
        </row>
        <row r="27">
          <cell r="C27">
            <v>20218</v>
          </cell>
          <cell r="K27">
            <v>0</v>
          </cell>
          <cell r="M27">
            <v>0</v>
          </cell>
          <cell r="N27">
            <v>20218</v>
          </cell>
        </row>
        <row r="28">
          <cell r="C28">
            <v>20218</v>
          </cell>
          <cell r="K28">
            <v>0</v>
          </cell>
          <cell r="M28">
            <v>0</v>
          </cell>
          <cell r="N28">
            <v>20218</v>
          </cell>
        </row>
        <row r="33">
          <cell r="C33">
            <v>5414</v>
          </cell>
          <cell r="D33">
            <v>950</v>
          </cell>
          <cell r="E33">
            <v>0</v>
          </cell>
          <cell r="F33">
            <v>32</v>
          </cell>
          <cell r="G33">
            <v>60</v>
          </cell>
          <cell r="H33">
            <v>50</v>
          </cell>
          <cell r="I33">
            <v>177</v>
          </cell>
          <cell r="J33">
            <v>158</v>
          </cell>
          <cell r="K33">
            <v>477</v>
          </cell>
          <cell r="L33">
            <v>384</v>
          </cell>
          <cell r="M33">
            <v>861</v>
          </cell>
          <cell r="N33">
            <v>5503</v>
          </cell>
        </row>
        <row r="34">
          <cell r="C34">
            <v>5503</v>
          </cell>
          <cell r="D34">
            <v>878</v>
          </cell>
          <cell r="E34">
            <v>0</v>
          </cell>
          <cell r="F34">
            <v>33</v>
          </cell>
          <cell r="G34">
            <v>54</v>
          </cell>
          <cell r="H34">
            <v>50</v>
          </cell>
          <cell r="I34">
            <v>178</v>
          </cell>
          <cell r="J34">
            <v>153</v>
          </cell>
          <cell r="K34">
            <v>468</v>
          </cell>
          <cell r="L34">
            <v>428</v>
          </cell>
          <cell r="M34">
            <v>896</v>
          </cell>
          <cell r="N34">
            <v>5485</v>
          </cell>
        </row>
        <row r="35">
          <cell r="C35">
            <v>5485</v>
          </cell>
          <cell r="D35">
            <v>824</v>
          </cell>
          <cell r="E35">
            <v>0</v>
          </cell>
          <cell r="F35">
            <v>28</v>
          </cell>
          <cell r="G35">
            <v>81</v>
          </cell>
          <cell r="H35">
            <v>50</v>
          </cell>
          <cell r="I35">
            <v>180</v>
          </cell>
          <cell r="J35">
            <v>151</v>
          </cell>
          <cell r="K35">
            <v>490</v>
          </cell>
          <cell r="L35">
            <v>511</v>
          </cell>
          <cell r="M35">
            <v>1001</v>
          </cell>
          <cell r="N35">
            <v>5308</v>
          </cell>
        </row>
        <row r="36">
          <cell r="C36">
            <v>5308</v>
          </cell>
          <cell r="D36">
            <v>899</v>
          </cell>
          <cell r="E36">
            <v>0</v>
          </cell>
          <cell r="F36">
            <v>45</v>
          </cell>
          <cell r="G36">
            <v>42</v>
          </cell>
          <cell r="H36">
            <v>50</v>
          </cell>
          <cell r="I36">
            <v>174</v>
          </cell>
          <cell r="J36">
            <v>231</v>
          </cell>
          <cell r="K36">
            <v>542</v>
          </cell>
          <cell r="L36">
            <v>456</v>
          </cell>
          <cell r="M36">
            <v>998</v>
          </cell>
          <cell r="N36">
            <v>5209</v>
          </cell>
        </row>
        <row r="37">
          <cell r="C37">
            <v>5209</v>
          </cell>
          <cell r="D37">
            <v>245</v>
          </cell>
          <cell r="E37">
            <v>0</v>
          </cell>
          <cell r="F37">
            <v>18</v>
          </cell>
          <cell r="G37">
            <v>57</v>
          </cell>
          <cell r="H37">
            <v>50</v>
          </cell>
          <cell r="I37">
            <v>151</v>
          </cell>
          <cell r="J37">
            <v>100</v>
          </cell>
          <cell r="K37">
            <v>376</v>
          </cell>
          <cell r="L37">
            <v>400</v>
          </cell>
          <cell r="M37">
            <v>776</v>
          </cell>
          <cell r="N37">
            <v>4678</v>
          </cell>
        </row>
        <row r="38">
          <cell r="C38">
            <v>4678</v>
          </cell>
          <cell r="D38">
            <v>613</v>
          </cell>
          <cell r="E38">
            <v>0</v>
          </cell>
          <cell r="F38">
            <v>47</v>
          </cell>
          <cell r="G38">
            <v>64</v>
          </cell>
          <cell r="H38">
            <v>50</v>
          </cell>
          <cell r="I38">
            <v>172</v>
          </cell>
          <cell r="J38">
            <v>149</v>
          </cell>
          <cell r="K38">
            <v>482</v>
          </cell>
          <cell r="L38">
            <v>302</v>
          </cell>
          <cell r="M38">
            <v>784</v>
          </cell>
          <cell r="N38">
            <v>4507</v>
          </cell>
        </row>
        <row r="39">
          <cell r="C39">
            <v>4507</v>
          </cell>
          <cell r="D39">
            <v>801</v>
          </cell>
          <cell r="E39">
            <v>0</v>
          </cell>
          <cell r="F39">
            <v>26</v>
          </cell>
          <cell r="G39">
            <v>59</v>
          </cell>
          <cell r="H39">
            <v>50</v>
          </cell>
          <cell r="I39">
            <v>163</v>
          </cell>
          <cell r="J39">
            <v>138</v>
          </cell>
          <cell r="K39">
            <v>436</v>
          </cell>
          <cell r="L39">
            <v>313</v>
          </cell>
          <cell r="M39">
            <v>749</v>
          </cell>
          <cell r="N39">
            <v>4559</v>
          </cell>
        </row>
        <row r="40">
          <cell r="C40">
            <v>4559</v>
          </cell>
          <cell r="K40">
            <v>0</v>
          </cell>
          <cell r="M40">
            <v>0</v>
          </cell>
          <cell r="N40">
            <v>4559</v>
          </cell>
        </row>
        <row r="41">
          <cell r="C41">
            <v>4559</v>
          </cell>
          <cell r="K41">
            <v>0</v>
          </cell>
          <cell r="M41">
            <v>0</v>
          </cell>
          <cell r="N41">
            <v>4559</v>
          </cell>
        </row>
        <row r="42">
          <cell r="C42">
            <v>4559</v>
          </cell>
          <cell r="K42">
            <v>0</v>
          </cell>
          <cell r="M42">
            <v>0</v>
          </cell>
          <cell r="N42">
            <v>4559</v>
          </cell>
        </row>
        <row r="43">
          <cell r="C43">
            <v>4559</v>
          </cell>
          <cell r="K43">
            <v>0</v>
          </cell>
          <cell r="M43">
            <v>0</v>
          </cell>
          <cell r="N43">
            <v>4559</v>
          </cell>
        </row>
        <row r="44">
          <cell r="C44">
            <v>4559</v>
          </cell>
          <cell r="K44">
            <v>0</v>
          </cell>
          <cell r="M44">
            <v>0</v>
          </cell>
          <cell r="N44">
            <v>4559</v>
          </cell>
        </row>
        <row r="46">
          <cell r="C46">
            <v>10589</v>
          </cell>
          <cell r="D46">
            <v>5679</v>
          </cell>
          <cell r="E46">
            <v>456</v>
          </cell>
          <cell r="F46">
            <v>124</v>
          </cell>
          <cell r="G46">
            <v>279</v>
          </cell>
          <cell r="H46">
            <v>122</v>
          </cell>
          <cell r="I46">
            <v>309</v>
          </cell>
          <cell r="J46">
            <v>733</v>
          </cell>
          <cell r="K46">
            <v>1567</v>
          </cell>
          <cell r="L46">
            <v>1795</v>
          </cell>
          <cell r="M46">
            <v>3818</v>
          </cell>
          <cell r="N46">
            <v>12450</v>
          </cell>
        </row>
        <row r="47">
          <cell r="C47">
            <v>12450</v>
          </cell>
          <cell r="D47">
            <v>4737</v>
          </cell>
          <cell r="E47">
            <v>448</v>
          </cell>
          <cell r="F47">
            <v>115</v>
          </cell>
          <cell r="G47">
            <v>317</v>
          </cell>
          <cell r="H47">
            <v>160</v>
          </cell>
          <cell r="I47">
            <v>314</v>
          </cell>
          <cell r="J47">
            <v>711</v>
          </cell>
          <cell r="K47">
            <v>1617</v>
          </cell>
          <cell r="L47">
            <v>2077</v>
          </cell>
          <cell r="M47">
            <v>4142</v>
          </cell>
          <cell r="N47">
            <v>13045</v>
          </cell>
        </row>
        <row r="48">
          <cell r="C48">
            <v>13045</v>
          </cell>
          <cell r="D48">
            <v>4965</v>
          </cell>
          <cell r="E48">
            <v>33</v>
          </cell>
          <cell r="F48">
            <v>132</v>
          </cell>
          <cell r="G48">
            <v>316</v>
          </cell>
          <cell r="H48">
            <v>162</v>
          </cell>
          <cell r="I48">
            <v>379</v>
          </cell>
          <cell r="J48">
            <v>686</v>
          </cell>
          <cell r="K48">
            <v>1675</v>
          </cell>
          <cell r="L48">
            <v>2091</v>
          </cell>
          <cell r="M48">
            <v>3799</v>
          </cell>
          <cell r="N48">
            <v>14211</v>
          </cell>
        </row>
        <row r="49">
          <cell r="C49">
            <v>14211</v>
          </cell>
          <cell r="D49">
            <v>4642</v>
          </cell>
          <cell r="E49">
            <v>1292</v>
          </cell>
          <cell r="F49">
            <v>111</v>
          </cell>
          <cell r="G49">
            <v>278</v>
          </cell>
          <cell r="H49">
            <v>148</v>
          </cell>
          <cell r="I49">
            <v>384</v>
          </cell>
          <cell r="J49">
            <v>818</v>
          </cell>
          <cell r="K49">
            <v>1739</v>
          </cell>
          <cell r="L49">
            <v>2968</v>
          </cell>
          <cell r="M49">
            <v>5999</v>
          </cell>
          <cell r="N49">
            <v>12854</v>
          </cell>
        </row>
        <row r="50">
          <cell r="C50">
            <v>12854</v>
          </cell>
          <cell r="D50">
            <v>5857</v>
          </cell>
          <cell r="E50">
            <v>1104</v>
          </cell>
          <cell r="F50">
            <v>143</v>
          </cell>
          <cell r="G50">
            <v>284</v>
          </cell>
          <cell r="H50">
            <v>149</v>
          </cell>
          <cell r="I50">
            <v>301</v>
          </cell>
          <cell r="J50">
            <v>769</v>
          </cell>
          <cell r="K50">
            <v>1646</v>
          </cell>
          <cell r="L50">
            <v>2524</v>
          </cell>
          <cell r="M50">
            <v>5274</v>
          </cell>
          <cell r="N50">
            <v>13437</v>
          </cell>
        </row>
        <row r="51">
          <cell r="C51">
            <v>13437</v>
          </cell>
          <cell r="D51">
            <v>5460</v>
          </cell>
          <cell r="E51">
            <v>842</v>
          </cell>
          <cell r="F51">
            <v>105</v>
          </cell>
          <cell r="G51">
            <v>295</v>
          </cell>
          <cell r="H51">
            <v>185</v>
          </cell>
          <cell r="I51">
            <v>426</v>
          </cell>
          <cell r="J51">
            <v>821</v>
          </cell>
          <cell r="K51">
            <v>1832</v>
          </cell>
          <cell r="L51">
            <v>2300</v>
          </cell>
          <cell r="M51">
            <v>4974</v>
          </cell>
          <cell r="N51">
            <v>13923</v>
          </cell>
        </row>
        <row r="52">
          <cell r="C52">
            <v>13923</v>
          </cell>
          <cell r="D52">
            <v>290</v>
          </cell>
          <cell r="E52">
            <v>688</v>
          </cell>
          <cell r="F52">
            <v>119</v>
          </cell>
          <cell r="G52">
            <v>287</v>
          </cell>
          <cell r="H52">
            <v>160</v>
          </cell>
          <cell r="I52">
            <v>431</v>
          </cell>
          <cell r="J52">
            <v>797</v>
          </cell>
          <cell r="K52">
            <v>1794</v>
          </cell>
          <cell r="L52">
            <v>1502</v>
          </cell>
          <cell r="M52">
            <v>3984</v>
          </cell>
          <cell r="N52">
            <v>10229</v>
          </cell>
        </row>
        <row r="53">
          <cell r="C53">
            <v>10229</v>
          </cell>
          <cell r="K53">
            <v>0</v>
          </cell>
          <cell r="M53">
            <v>0</v>
          </cell>
          <cell r="N53">
            <v>10229</v>
          </cell>
        </row>
        <row r="54">
          <cell r="C54">
            <v>10229</v>
          </cell>
          <cell r="K54">
            <v>0</v>
          </cell>
          <cell r="M54">
            <v>0</v>
          </cell>
          <cell r="N54">
            <v>10229</v>
          </cell>
        </row>
        <row r="55">
          <cell r="C55">
            <v>10229</v>
          </cell>
          <cell r="K55">
            <v>0</v>
          </cell>
          <cell r="M55">
            <v>0</v>
          </cell>
          <cell r="N55">
            <v>10229</v>
          </cell>
        </row>
        <row r="56">
          <cell r="C56">
            <v>10229</v>
          </cell>
          <cell r="K56">
            <v>0</v>
          </cell>
          <cell r="M56">
            <v>0</v>
          </cell>
          <cell r="N56">
            <v>10229</v>
          </cell>
        </row>
        <row r="57">
          <cell r="C57">
            <v>10229</v>
          </cell>
          <cell r="K57">
            <v>0</v>
          </cell>
          <cell r="M57">
            <v>0</v>
          </cell>
          <cell r="N57">
            <v>10229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view="pageBreakPreview" zoomScale="96" zoomScaleNormal="90" zoomScaleSheetLayoutView="96" workbookViewId="0" topLeftCell="A1">
      <selection activeCell="B62" sqref="B62"/>
    </sheetView>
  </sheetViews>
  <sheetFormatPr defaultColWidth="9.00390625" defaultRowHeight="13.5"/>
  <cols>
    <col min="1" max="1" width="11.25390625" style="12" bestFit="1" customWidth="1"/>
    <col min="2" max="14" width="9.625" style="16" customWidth="1"/>
    <col min="15" max="16384" width="9.00390625" style="16" customWidth="1"/>
  </cols>
  <sheetData>
    <row r="1" spans="1:10" s="2" customFormat="1" ht="18.75" customHeight="1">
      <c r="A1" s="1"/>
      <c r="D1" s="3" t="s">
        <v>0</v>
      </c>
      <c r="E1" s="3"/>
      <c r="F1" s="3"/>
      <c r="G1" s="4" t="s">
        <v>1</v>
      </c>
      <c r="H1" s="5" t="s">
        <v>58</v>
      </c>
      <c r="I1" s="3" t="s">
        <v>2</v>
      </c>
      <c r="J1" s="4" t="s">
        <v>3</v>
      </c>
    </row>
    <row r="2" spans="1:14" s="9" customFormat="1" ht="14.2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 t="s">
        <v>4</v>
      </c>
      <c r="N2" s="10"/>
    </row>
    <row r="3" spans="1:13" s="12" customFormat="1" ht="18" customHeight="1" thickBot="1" thickTop="1">
      <c r="A3" s="11" t="s">
        <v>5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</row>
    <row r="4" spans="1:14" ht="15" customHeight="1" thickTop="1">
      <c r="A4" s="13" t="s">
        <v>49</v>
      </c>
      <c r="B4" s="14">
        <f>'[1]H24 酢ビ'!C4+'[1]H24 酢ビ'!C17+'[1]H24 酢ビ'!C33+'[1]H24 酢ビ'!C46+'[1]H24 酢ビ'!C62</f>
        <v>54572</v>
      </c>
      <c r="C4" s="14">
        <f>'[1]H24 酢ビ'!D4+'[1]H24 酢ビ'!D17+'[1]H24 酢ビ'!D33+'[1]H24 酢ビ'!D46+'[1]H24 酢ビ'!D62</f>
        <v>46215</v>
      </c>
      <c r="D4" s="14">
        <f>'[1]H24 酢ビ'!E4+'[1]H24 酢ビ'!E17+'[1]H24 酢ビ'!E33+'[1]H24 酢ビ'!E46+'[1]H24 酢ビ'!E62</f>
        <v>34730</v>
      </c>
      <c r="E4" s="14">
        <f>'[1]H24 酢ビ'!F4+'[1]H24 酢ビ'!F17+'[1]H24 酢ビ'!F33+'[1]H24 酢ビ'!F46+'[1]H24 酢ビ'!F62</f>
        <v>2666</v>
      </c>
      <c r="F4" s="14">
        <f>'[1]H24 酢ビ'!G4+'[1]H24 酢ビ'!G17+'[1]H24 酢ビ'!G33+'[1]H24 酢ビ'!G46+'[1]H24 酢ビ'!G62</f>
        <v>90</v>
      </c>
      <c r="G4" s="14">
        <f>'[1]H24 酢ビ'!H4+'[1]H24 酢ビ'!H17+'[1]H24 酢ビ'!H33+'[1]H24 酢ビ'!H46+'[1]H24 酢ビ'!H62</f>
        <v>160</v>
      </c>
      <c r="H4" s="14">
        <f>'[1]H24 酢ビ'!I4+'[1]H24 酢ビ'!I17+'[1]H24 酢ビ'!I33+'[1]H24 酢ビ'!I46+'[1]H24 酢ビ'!I62</f>
        <v>4989</v>
      </c>
      <c r="I4" s="14">
        <f>'[1]H24 酢ビ'!J4+'[1]H24 酢ビ'!J17+'[1]H24 酢ビ'!J33+'[1]H24 酢ビ'!J46+'[1]H24 酢ビ'!J62</f>
        <v>571</v>
      </c>
      <c r="J4" s="14">
        <f>'[1]H24 酢ビ'!K4+'[1]H24 酢ビ'!K17+'[1]H24 酢ビ'!K33+'[1]H24 酢ビ'!K46+'[1]H24 酢ビ'!K62</f>
        <v>8476</v>
      </c>
      <c r="K4" s="14">
        <f>'[1]H24 酢ビ'!L4+'[1]H24 酢ビ'!L17+'[1]H24 酢ビ'!L33+'[1]H24 酢ビ'!L46+'[1]H24 酢ビ'!L62</f>
        <v>0</v>
      </c>
      <c r="L4" s="14">
        <f>'[1]H24 酢ビ'!M4+'[1]H24 酢ビ'!M17+'[1]H24 酢ビ'!M33+'[1]H24 酢ビ'!M46+'[1]H24 酢ビ'!M62</f>
        <v>43206</v>
      </c>
      <c r="M4" s="14">
        <f>'[1]H24 酢ビ'!N4+'[1]H24 酢ビ'!N17+'[1]H24 酢ビ'!N33+'[1]H24 酢ビ'!N46+'[1]H24 酢ビ'!N62</f>
        <v>57581</v>
      </c>
      <c r="N4" s="15"/>
    </row>
    <row r="5" spans="1:14" ht="15" customHeight="1">
      <c r="A5" s="17" t="s">
        <v>59</v>
      </c>
      <c r="B5" s="15">
        <f>'[1]H24 酢ビ'!C5+'[1]H24 酢ビ'!C18+'[1]H24 酢ビ'!C34+'[1]H24 酢ビ'!C47+'[1]H24 酢ビ'!C63</f>
        <v>57581</v>
      </c>
      <c r="C5" s="15">
        <f>'[1]H24 酢ビ'!D5+'[1]H24 酢ビ'!D18+'[1]H24 酢ビ'!D34+'[1]H24 酢ビ'!D47+'[1]H24 酢ビ'!D63</f>
        <v>40748</v>
      </c>
      <c r="D5" s="15">
        <f>'[1]H24 酢ビ'!E5+'[1]H24 酢ビ'!E18+'[1]H24 酢ビ'!E34+'[1]H24 酢ビ'!E47+'[1]H24 酢ビ'!E63</f>
        <v>31816</v>
      </c>
      <c r="E5" s="15">
        <f>'[1]H24 酢ビ'!F5+'[1]H24 酢ビ'!F18+'[1]H24 酢ビ'!F34+'[1]H24 酢ビ'!F47+'[1]H24 酢ビ'!F63</f>
        <v>2612</v>
      </c>
      <c r="F5" s="15">
        <f>'[1]H24 酢ビ'!G5+'[1]H24 酢ビ'!G18+'[1]H24 酢ビ'!G34+'[1]H24 酢ビ'!G47+'[1]H24 酢ビ'!G63</f>
        <v>90</v>
      </c>
      <c r="G5" s="15">
        <f>'[1]H24 酢ビ'!H5+'[1]H24 酢ビ'!H18+'[1]H24 酢ビ'!H34+'[1]H24 酢ビ'!H47+'[1]H24 酢ビ'!H63</f>
        <v>152</v>
      </c>
      <c r="H5" s="15">
        <f>'[1]H24 酢ビ'!I5+'[1]H24 酢ビ'!I18+'[1]H24 酢ビ'!I34+'[1]H24 酢ビ'!I47+'[1]H24 酢ビ'!I63</f>
        <v>4948</v>
      </c>
      <c r="I5" s="15">
        <f>'[1]H24 酢ビ'!J5+'[1]H24 酢ビ'!J18+'[1]H24 酢ビ'!J34+'[1]H24 酢ビ'!J47+'[1]H24 酢ビ'!J63</f>
        <v>0</v>
      </c>
      <c r="J5" s="15">
        <f>'[1]H24 酢ビ'!K5+'[1]H24 酢ビ'!K18+'[1]H24 酢ビ'!K34+'[1]H24 酢ビ'!K47+'[1]H24 酢ビ'!K63</f>
        <v>7802</v>
      </c>
      <c r="K5" s="15">
        <f>'[1]H24 酢ビ'!L5+'[1]H24 酢ビ'!L18+'[1]H24 酢ビ'!L34+'[1]H24 酢ビ'!L47+'[1]H24 酢ビ'!L63</f>
        <v>0</v>
      </c>
      <c r="L5" s="15">
        <f>'[1]H24 酢ビ'!M5+'[1]H24 酢ビ'!M18+'[1]H24 酢ビ'!M34+'[1]H24 酢ビ'!M47+'[1]H24 酢ビ'!M63</f>
        <v>39618</v>
      </c>
      <c r="M5" s="15">
        <f>'[1]H24 酢ビ'!N5+'[1]H24 酢ビ'!N18+'[1]H24 酢ビ'!N34+'[1]H24 酢ビ'!N47+'[1]H24 酢ビ'!N63</f>
        <v>58711</v>
      </c>
      <c r="N5" s="15"/>
    </row>
    <row r="6" spans="1:14" ht="15" customHeight="1">
      <c r="A6" s="18" t="s">
        <v>60</v>
      </c>
      <c r="B6" s="15">
        <f>'[1]H24 酢ビ'!C6+'[1]H24 酢ビ'!C19+'[1]H24 酢ビ'!C35+'[1]H24 酢ビ'!C48+'[1]H24 酢ビ'!C64</f>
        <v>58711</v>
      </c>
      <c r="C6" s="15">
        <f>'[1]H24 酢ビ'!D6+'[1]H24 酢ビ'!D19+'[1]H24 酢ビ'!D35+'[1]H24 酢ビ'!D48+'[1]H24 酢ビ'!D64</f>
        <v>32414</v>
      </c>
      <c r="D6" s="15">
        <f>'[1]H24 酢ビ'!E6+'[1]H24 酢ビ'!E19+'[1]H24 酢ビ'!E35+'[1]H24 酢ビ'!E48+'[1]H24 酢ビ'!E64</f>
        <v>26511</v>
      </c>
      <c r="E6" s="15">
        <f>'[1]H24 酢ビ'!F6+'[1]H24 酢ビ'!F19+'[1]H24 酢ビ'!F35+'[1]H24 酢ビ'!F48+'[1]H24 酢ビ'!F64</f>
        <v>4440</v>
      </c>
      <c r="F6" s="15">
        <f>'[1]H24 酢ビ'!G6+'[1]H24 酢ビ'!G19+'[1]H24 酢ビ'!G35+'[1]H24 酢ビ'!G48+'[1]H24 酢ビ'!G64</f>
        <v>90</v>
      </c>
      <c r="G6" s="15">
        <f>'[1]H24 酢ビ'!H6+'[1]H24 酢ビ'!H19+'[1]H24 酢ビ'!H35+'[1]H24 酢ビ'!H48+'[1]H24 酢ビ'!H64</f>
        <v>145</v>
      </c>
      <c r="H6" s="15">
        <f>'[1]H24 酢ビ'!I6+'[1]H24 酢ビ'!I19+'[1]H24 酢ビ'!I35+'[1]H24 酢ビ'!I48+'[1]H24 酢ビ'!I64</f>
        <v>5778</v>
      </c>
      <c r="I6" s="15">
        <f>'[1]H24 酢ビ'!J6+'[1]H24 酢ビ'!J19+'[1]H24 酢ビ'!J35+'[1]H24 酢ビ'!J48+'[1]H24 酢ビ'!J64</f>
        <v>570</v>
      </c>
      <c r="J6" s="15">
        <f>'[1]H24 酢ビ'!K6+'[1]H24 酢ビ'!K19+'[1]H24 酢ビ'!K35+'[1]H24 酢ビ'!K48+'[1]H24 酢ビ'!K64</f>
        <v>11023</v>
      </c>
      <c r="K6" s="15">
        <f>'[1]H24 酢ビ'!L6+'[1]H24 酢ビ'!L19+'[1]H24 酢ビ'!L35+'[1]H24 酢ビ'!L48+'[1]H24 酢ビ'!L64</f>
        <v>450</v>
      </c>
      <c r="L6" s="15">
        <f>'[1]H24 酢ビ'!M6+'[1]H24 酢ビ'!M19+'[1]H24 酢ビ'!M35+'[1]H24 酢ビ'!M48+'[1]H24 酢ビ'!M64</f>
        <v>37984</v>
      </c>
      <c r="M6" s="15">
        <f>'[1]H24 酢ビ'!N6+'[1]H24 酢ビ'!N19+'[1]H24 酢ビ'!N35+'[1]H24 酢ビ'!N48+'[1]H24 酢ビ'!N64</f>
        <v>53141</v>
      </c>
      <c r="N6" s="15"/>
    </row>
    <row r="7" spans="1:14" ht="15" customHeight="1">
      <c r="A7" s="18" t="s">
        <v>61</v>
      </c>
      <c r="B7" s="15">
        <f>'[1]H24 酢ビ'!C7+'[1]H24 酢ビ'!C20+'[1]H24 酢ビ'!C36+'[1]H24 酢ビ'!C49+'[1]H24 酢ビ'!C65</f>
        <v>53141</v>
      </c>
      <c r="C7" s="15">
        <f>'[1]H24 酢ビ'!D7+'[1]H24 酢ビ'!D20+'[1]H24 酢ビ'!D36+'[1]H24 酢ビ'!D49+'[1]H24 酢ビ'!D65</f>
        <v>42524</v>
      </c>
      <c r="D7" s="15">
        <f>'[1]H24 酢ビ'!E7+'[1]H24 酢ビ'!E20+'[1]H24 酢ビ'!E36+'[1]H24 酢ビ'!E49+'[1]H24 酢ビ'!E65</f>
        <v>30498</v>
      </c>
      <c r="E7" s="15">
        <f>'[1]H24 酢ビ'!F7+'[1]H24 酢ビ'!F20+'[1]H24 酢ビ'!F36+'[1]H24 酢ビ'!F49+'[1]H24 酢ビ'!F65</f>
        <v>4753</v>
      </c>
      <c r="F7" s="15">
        <f>'[1]H24 酢ビ'!G7+'[1]H24 酢ビ'!G20+'[1]H24 酢ビ'!G36+'[1]H24 酢ビ'!G49+'[1]H24 酢ビ'!G65</f>
        <v>90</v>
      </c>
      <c r="G7" s="15">
        <f>'[1]H24 酢ビ'!H7+'[1]H24 酢ビ'!H20+'[1]H24 酢ビ'!H36+'[1]H24 酢ビ'!H49+'[1]H24 酢ビ'!H65</f>
        <v>122</v>
      </c>
      <c r="H7" s="15">
        <f>'[1]H24 酢ビ'!I7+'[1]H24 酢ビ'!I20+'[1]H24 酢ビ'!I36+'[1]H24 酢ビ'!I49+'[1]H24 酢ビ'!I65</f>
        <v>6276</v>
      </c>
      <c r="I7" s="15">
        <f>'[1]H24 酢ビ'!J7+'[1]H24 酢ビ'!J20+'[1]H24 酢ビ'!J36+'[1]H24 酢ビ'!J49+'[1]H24 酢ビ'!J65</f>
        <v>300</v>
      </c>
      <c r="J7" s="15">
        <f>'[1]H24 酢ビ'!K7+'[1]H24 酢ビ'!K20+'[1]H24 酢ビ'!K36+'[1]H24 酢ビ'!K49+'[1]H24 酢ビ'!K65</f>
        <v>11541</v>
      </c>
      <c r="K7" s="15">
        <f>'[1]H24 酢ビ'!L7+'[1]H24 酢ビ'!L20+'[1]H24 酢ビ'!L36+'[1]H24 酢ビ'!L49+'[1]H24 酢ビ'!L65</f>
        <v>0</v>
      </c>
      <c r="L7" s="15">
        <f>'[1]H24 酢ビ'!M7+'[1]H24 酢ビ'!M20+'[1]H24 酢ビ'!M36+'[1]H24 酢ビ'!M49+'[1]H24 酢ビ'!M65</f>
        <v>42039</v>
      </c>
      <c r="M7" s="15">
        <f>'[1]H24 酢ビ'!N7+'[1]H24 酢ビ'!N20+'[1]H24 酢ビ'!N36+'[1]H24 酢ビ'!N49+'[1]H24 酢ビ'!N65</f>
        <v>53626</v>
      </c>
      <c r="N7" s="15"/>
    </row>
    <row r="8" spans="1:14" ht="15" customHeight="1">
      <c r="A8" s="18" t="s">
        <v>62</v>
      </c>
      <c r="B8" s="15">
        <f>'[1]H24 酢ビ'!C8+'[1]H24 酢ビ'!C21+'[1]H24 酢ビ'!C37+'[1]H24 酢ビ'!C50+'[1]H24 酢ビ'!C66</f>
        <v>53626</v>
      </c>
      <c r="C8" s="15">
        <f>'[1]H24 酢ビ'!D8+'[1]H24 酢ビ'!D21+'[1]H24 酢ビ'!D37+'[1]H24 酢ビ'!D50+'[1]H24 酢ビ'!D66</f>
        <v>46429</v>
      </c>
      <c r="D8" s="15">
        <f>'[1]H24 酢ビ'!E8+'[1]H24 酢ビ'!E21+'[1]H24 酢ビ'!E37+'[1]H24 酢ビ'!E50+'[1]H24 酢ビ'!E66</f>
        <v>35314</v>
      </c>
      <c r="E8" s="15">
        <f>'[1]H24 酢ビ'!F8+'[1]H24 酢ビ'!F21+'[1]H24 酢ビ'!F37+'[1]H24 酢ビ'!F50+'[1]H24 酢ビ'!F66</f>
        <v>3893</v>
      </c>
      <c r="F8" s="15">
        <f>'[1]H24 酢ビ'!G8+'[1]H24 酢ビ'!G21+'[1]H24 酢ビ'!G37+'[1]H24 酢ビ'!G50+'[1]H24 酢ビ'!G66</f>
        <v>90</v>
      </c>
      <c r="G8" s="15">
        <f>'[1]H24 酢ビ'!H8+'[1]H24 酢ビ'!H21+'[1]H24 酢ビ'!H37+'[1]H24 酢ビ'!H50+'[1]H24 酢ビ'!H66</f>
        <v>127</v>
      </c>
      <c r="H8" s="15">
        <f>'[1]H24 酢ビ'!I8+'[1]H24 酢ビ'!I21+'[1]H24 酢ビ'!I37+'[1]H24 酢ビ'!I50+'[1]H24 酢ビ'!I66</f>
        <v>8605</v>
      </c>
      <c r="I8" s="15">
        <f>'[1]H24 酢ビ'!J8+'[1]H24 酢ビ'!J21+'[1]H24 酢ビ'!J37+'[1]H24 酢ビ'!J50+'[1]H24 酢ビ'!J66</f>
        <v>600</v>
      </c>
      <c r="J8" s="15">
        <f>'[1]H24 酢ビ'!K8+'[1]H24 酢ビ'!K21+'[1]H24 酢ビ'!K37+'[1]H24 酢ビ'!K50+'[1]H24 酢ビ'!K66</f>
        <v>13315</v>
      </c>
      <c r="K8" s="15">
        <f>'[1]H24 酢ビ'!L8+'[1]H24 酢ビ'!L21+'[1]H24 酢ビ'!L37+'[1]H24 酢ビ'!L50+'[1]H24 酢ビ'!L66</f>
        <v>0</v>
      </c>
      <c r="L8" s="15">
        <f>'[1]H24 酢ビ'!M8+'[1]H24 酢ビ'!M21+'[1]H24 酢ビ'!M37+'[1]H24 酢ビ'!M50+'[1]H24 酢ビ'!M66</f>
        <v>48629</v>
      </c>
      <c r="M8" s="15">
        <f>'[1]H24 酢ビ'!N8+'[1]H24 酢ビ'!N21+'[1]H24 酢ビ'!N37+'[1]H24 酢ビ'!N50+'[1]H24 酢ビ'!N66</f>
        <v>51426</v>
      </c>
      <c r="N8" s="15"/>
    </row>
    <row r="9" spans="1:14" ht="15" customHeight="1">
      <c r="A9" s="18" t="s">
        <v>63</v>
      </c>
      <c r="B9" s="15">
        <f>'[1]H24 酢ビ'!C9+'[1]H24 酢ビ'!C22+'[1]H24 酢ビ'!C38+'[1]H24 酢ビ'!C51+'[1]H24 酢ビ'!C67</f>
        <v>51426</v>
      </c>
      <c r="C9" s="15">
        <f>'[1]H24 酢ビ'!D9+'[1]H24 酢ビ'!D22+'[1]H24 酢ビ'!D38+'[1]H24 酢ビ'!D51+'[1]H24 酢ビ'!D67</f>
        <v>47892</v>
      </c>
      <c r="D9" s="15">
        <f>'[1]H24 酢ビ'!E9+'[1]H24 酢ビ'!E22+'[1]H24 酢ビ'!E38+'[1]H24 酢ビ'!E51+'[1]H24 酢ビ'!E67</f>
        <v>34510</v>
      </c>
      <c r="E9" s="15">
        <f>'[1]H24 酢ビ'!F9+'[1]H24 酢ビ'!F22+'[1]H24 酢ビ'!F38+'[1]H24 酢ビ'!F51+'[1]H24 酢ビ'!F67</f>
        <v>2564</v>
      </c>
      <c r="F9" s="15">
        <f>'[1]H24 酢ビ'!G9+'[1]H24 酢ビ'!G22+'[1]H24 酢ビ'!G38+'[1]H24 酢ビ'!G51+'[1]H24 酢ビ'!G67</f>
        <v>90</v>
      </c>
      <c r="G9" s="15">
        <f>'[1]H24 酢ビ'!H9+'[1]H24 酢ビ'!H22+'[1]H24 酢ビ'!H38+'[1]H24 酢ビ'!H51+'[1]H24 酢ビ'!H67</f>
        <v>106</v>
      </c>
      <c r="H9" s="15">
        <f>'[1]H24 酢ビ'!I9+'[1]H24 酢ビ'!I22+'[1]H24 酢ビ'!I38+'[1]H24 酢ビ'!I51+'[1]H24 酢ビ'!I67</f>
        <v>8574</v>
      </c>
      <c r="I9" s="15">
        <f>'[1]H24 酢ビ'!J9+'[1]H24 酢ビ'!J22+'[1]H24 酢ビ'!J38+'[1]H24 酢ビ'!J51+'[1]H24 酢ビ'!J67</f>
        <v>701</v>
      </c>
      <c r="J9" s="15">
        <f>'[1]H24 酢ビ'!K9+'[1]H24 酢ビ'!K22+'[1]H24 酢ビ'!K38+'[1]H24 酢ビ'!K51+'[1]H24 酢ビ'!K67</f>
        <v>12035</v>
      </c>
      <c r="K9" s="15">
        <f>'[1]H24 酢ビ'!L9+'[1]H24 酢ビ'!L22+'[1]H24 酢ビ'!L38+'[1]H24 酢ビ'!L51+'[1]H24 酢ビ'!L67</f>
        <v>950</v>
      </c>
      <c r="L9" s="15">
        <f>'[1]H24 酢ビ'!M9+'[1]H24 酢ビ'!M22+'[1]H24 酢ビ'!M38+'[1]H24 酢ビ'!M51+'[1]H24 酢ビ'!M67</f>
        <v>47495</v>
      </c>
      <c r="M9" s="15">
        <f>'[1]H24 酢ビ'!N9+'[1]H24 酢ビ'!N22+'[1]H24 酢ビ'!N38+'[1]H24 酢ビ'!N51+'[1]H24 酢ビ'!N67</f>
        <v>51823</v>
      </c>
      <c r="N9" s="15"/>
    </row>
    <row r="10" spans="1:14" ht="15" customHeight="1">
      <c r="A10" s="18" t="s">
        <v>64</v>
      </c>
      <c r="B10" s="15">
        <f>'[1]H24 酢ビ'!C10+'[1]H24 酢ビ'!C23+'[1]H24 酢ビ'!C39+'[1]H24 酢ビ'!C52+'[1]H24 酢ビ'!C68</f>
        <v>51823</v>
      </c>
      <c r="C10" s="15">
        <f>'[1]H24 酢ビ'!D10+'[1]H24 酢ビ'!D23+'[1]H24 酢ビ'!D39+'[1]H24 酢ビ'!D52+'[1]H24 酢ビ'!D68</f>
        <v>37464</v>
      </c>
      <c r="D10" s="15">
        <f>'[1]H24 酢ビ'!E10+'[1]H24 酢ビ'!E23+'[1]H24 酢ビ'!E39+'[1]H24 酢ビ'!E52+'[1]H24 酢ビ'!E68</f>
        <v>27059</v>
      </c>
      <c r="E10" s="15">
        <f>'[1]H24 酢ビ'!F10+'[1]H24 酢ビ'!F23+'[1]H24 酢ビ'!F39+'[1]H24 酢ビ'!F52+'[1]H24 酢ビ'!F68</f>
        <v>3245</v>
      </c>
      <c r="F10" s="15">
        <f>'[1]H24 酢ビ'!G10+'[1]H24 酢ビ'!G23+'[1]H24 酢ビ'!G39+'[1]H24 酢ビ'!G52+'[1]H24 酢ビ'!G68</f>
        <v>90</v>
      </c>
      <c r="G10" s="15">
        <f>'[1]H24 酢ビ'!H10+'[1]H24 酢ビ'!H23+'[1]H24 酢ビ'!H39+'[1]H24 酢ビ'!H52+'[1]H24 酢ビ'!H68</f>
        <v>87</v>
      </c>
      <c r="H10" s="15">
        <f>'[1]H24 酢ビ'!I10+'[1]H24 酢ビ'!I23+'[1]H24 酢ビ'!I39+'[1]H24 酢ビ'!I52+'[1]H24 酢ビ'!I68</f>
        <v>5766</v>
      </c>
      <c r="I10" s="15">
        <f>'[1]H24 酢ビ'!J10+'[1]H24 酢ビ'!J23+'[1]H24 酢ビ'!J39+'[1]H24 酢ビ'!J52+'[1]H24 酢ビ'!J68</f>
        <v>280</v>
      </c>
      <c r="J10" s="15">
        <f>'[1]H24 酢ビ'!K10+'[1]H24 酢ビ'!K23+'[1]H24 酢ビ'!K39+'[1]H24 酢ビ'!K52+'[1]H24 酢ビ'!K68</f>
        <v>9468</v>
      </c>
      <c r="K10" s="15">
        <f>'[1]H24 酢ビ'!L10+'[1]H24 酢ビ'!L23+'[1]H24 酢ビ'!L39+'[1]H24 酢ビ'!L52+'[1]H24 酢ビ'!L68</f>
        <v>0</v>
      </c>
      <c r="L10" s="15">
        <f>'[1]H24 酢ビ'!M10+'[1]H24 酢ビ'!M23+'[1]H24 酢ビ'!M39+'[1]H24 酢ビ'!M52+'[1]H24 酢ビ'!M68</f>
        <v>36527</v>
      </c>
      <c r="M10" s="15">
        <f>'[1]H24 酢ビ'!N10+'[1]H24 酢ビ'!N23+'[1]H24 酢ビ'!N39+'[1]H24 酢ビ'!N52+'[1]H24 酢ビ'!N68</f>
        <v>52760</v>
      </c>
      <c r="N10" s="15"/>
    </row>
    <row r="11" spans="1:14" ht="15" customHeight="1" hidden="1">
      <c r="A11" s="18" t="s">
        <v>65</v>
      </c>
      <c r="B11" s="15">
        <f>'[1]H24 酢ビ'!C11+'[1]H24 酢ビ'!C24+'[1]H24 酢ビ'!C40+'[1]H24 酢ビ'!C53+'[1]H24 酢ビ'!C69</f>
        <v>52760</v>
      </c>
      <c r="C11" s="15">
        <f>'[1]H24 酢ビ'!D11+'[1]H24 酢ビ'!D24+'[1]H24 酢ビ'!D40+'[1]H24 酢ビ'!D53+'[1]H24 酢ビ'!D69</f>
        <v>0</v>
      </c>
      <c r="D11" s="15">
        <f>'[1]H24 酢ビ'!E11+'[1]H24 酢ビ'!E24+'[1]H24 酢ビ'!E40+'[1]H24 酢ビ'!E53+'[1]H24 酢ビ'!E69</f>
        <v>0</v>
      </c>
      <c r="E11" s="15">
        <f>'[1]H24 酢ビ'!F11+'[1]H24 酢ビ'!F24+'[1]H24 酢ビ'!F40+'[1]H24 酢ビ'!F53+'[1]H24 酢ビ'!F69</f>
        <v>0</v>
      </c>
      <c r="F11" s="15">
        <f>'[1]H24 酢ビ'!G11+'[1]H24 酢ビ'!G24+'[1]H24 酢ビ'!G40+'[1]H24 酢ビ'!G53+'[1]H24 酢ビ'!G69</f>
        <v>0</v>
      </c>
      <c r="G11" s="15">
        <f>'[1]H24 酢ビ'!H11+'[1]H24 酢ビ'!H24+'[1]H24 酢ビ'!H40+'[1]H24 酢ビ'!H53+'[1]H24 酢ビ'!H69</f>
        <v>0</v>
      </c>
      <c r="H11" s="15">
        <f>'[1]H24 酢ビ'!I11+'[1]H24 酢ビ'!I24+'[1]H24 酢ビ'!I40+'[1]H24 酢ビ'!I53+'[1]H24 酢ビ'!I69</f>
        <v>0</v>
      </c>
      <c r="I11" s="15">
        <f>'[1]H24 酢ビ'!J11+'[1]H24 酢ビ'!J24+'[1]H24 酢ビ'!J40+'[1]H24 酢ビ'!J53+'[1]H24 酢ビ'!J69</f>
        <v>0</v>
      </c>
      <c r="J11" s="15">
        <f>'[1]H24 酢ビ'!K11+'[1]H24 酢ビ'!K24+'[1]H24 酢ビ'!K40+'[1]H24 酢ビ'!K53+'[1]H24 酢ビ'!K69</f>
        <v>0</v>
      </c>
      <c r="K11" s="15">
        <f>'[1]H24 酢ビ'!L11+'[1]H24 酢ビ'!L24+'[1]H24 酢ビ'!L40+'[1]H24 酢ビ'!L53+'[1]H24 酢ビ'!L69</f>
        <v>0</v>
      </c>
      <c r="L11" s="15">
        <f>'[1]H24 酢ビ'!M11+'[1]H24 酢ビ'!M24+'[1]H24 酢ビ'!M40+'[1]H24 酢ビ'!M53+'[1]H24 酢ビ'!M69</f>
        <v>0</v>
      </c>
      <c r="M11" s="15">
        <f>'[1]H24 酢ビ'!N11+'[1]H24 酢ビ'!N24+'[1]H24 酢ビ'!N40+'[1]H24 酢ビ'!N53+'[1]H24 酢ビ'!N69</f>
        <v>52760</v>
      </c>
      <c r="N11" s="15"/>
    </row>
    <row r="12" spans="1:14" ht="15" customHeight="1" hidden="1">
      <c r="A12" s="18" t="s">
        <v>66</v>
      </c>
      <c r="B12" s="15">
        <f>'[1]H24 酢ビ'!C12+'[1]H24 酢ビ'!C25+'[1]H24 酢ビ'!C41+'[1]H24 酢ビ'!C54+'[1]H24 酢ビ'!C70</f>
        <v>52760</v>
      </c>
      <c r="C12" s="15">
        <f>'[1]H24 酢ビ'!D12+'[1]H24 酢ビ'!D25+'[1]H24 酢ビ'!D41+'[1]H24 酢ビ'!D54+'[1]H24 酢ビ'!D70</f>
        <v>0</v>
      </c>
      <c r="D12" s="15">
        <f>'[1]H24 酢ビ'!E12+'[1]H24 酢ビ'!E25+'[1]H24 酢ビ'!E41+'[1]H24 酢ビ'!E54+'[1]H24 酢ビ'!E70</f>
        <v>0</v>
      </c>
      <c r="E12" s="15">
        <f>'[1]H24 酢ビ'!F12+'[1]H24 酢ビ'!F25+'[1]H24 酢ビ'!F41+'[1]H24 酢ビ'!F54+'[1]H24 酢ビ'!F70</f>
        <v>0</v>
      </c>
      <c r="F12" s="15">
        <f>'[1]H24 酢ビ'!G12+'[1]H24 酢ビ'!G25+'[1]H24 酢ビ'!G41+'[1]H24 酢ビ'!G54+'[1]H24 酢ビ'!G70</f>
        <v>0</v>
      </c>
      <c r="G12" s="15">
        <f>'[1]H24 酢ビ'!H12+'[1]H24 酢ビ'!H25+'[1]H24 酢ビ'!H41+'[1]H24 酢ビ'!H54+'[1]H24 酢ビ'!H70</f>
        <v>0</v>
      </c>
      <c r="H12" s="15">
        <f>'[1]H24 酢ビ'!I12+'[1]H24 酢ビ'!I25+'[1]H24 酢ビ'!I41+'[1]H24 酢ビ'!I54+'[1]H24 酢ビ'!I70</f>
        <v>0</v>
      </c>
      <c r="I12" s="15">
        <f>'[1]H24 酢ビ'!J12+'[1]H24 酢ビ'!J25+'[1]H24 酢ビ'!J41+'[1]H24 酢ビ'!J54+'[1]H24 酢ビ'!J70</f>
        <v>0</v>
      </c>
      <c r="J12" s="15">
        <f>'[1]H24 酢ビ'!K12+'[1]H24 酢ビ'!K25+'[1]H24 酢ビ'!K41+'[1]H24 酢ビ'!K54+'[1]H24 酢ビ'!K70</f>
        <v>0</v>
      </c>
      <c r="K12" s="15">
        <f>'[1]H24 酢ビ'!L12+'[1]H24 酢ビ'!L25+'[1]H24 酢ビ'!L41+'[1]H24 酢ビ'!L54+'[1]H24 酢ビ'!L70</f>
        <v>0</v>
      </c>
      <c r="L12" s="15">
        <f>'[1]H24 酢ビ'!M12+'[1]H24 酢ビ'!M25+'[1]H24 酢ビ'!M41+'[1]H24 酢ビ'!M54+'[1]H24 酢ビ'!M70</f>
        <v>0</v>
      </c>
      <c r="M12" s="15">
        <f>'[1]H24 酢ビ'!N12+'[1]H24 酢ビ'!N25+'[1]H24 酢ビ'!N41+'[1]H24 酢ビ'!N54+'[1]H24 酢ビ'!N70</f>
        <v>52760</v>
      </c>
      <c r="N12" s="15"/>
    </row>
    <row r="13" spans="1:14" ht="15" customHeight="1" hidden="1">
      <c r="A13" s="18" t="s">
        <v>67</v>
      </c>
      <c r="B13" s="15">
        <f>'[1]H24 酢ビ'!C13+'[1]H24 酢ビ'!C26+'[1]H24 酢ビ'!C42+'[1]H24 酢ビ'!C55+'[1]H24 酢ビ'!C71</f>
        <v>52760</v>
      </c>
      <c r="C13" s="15">
        <f>'[1]H24 酢ビ'!D13+'[1]H24 酢ビ'!D26+'[1]H24 酢ビ'!D42+'[1]H24 酢ビ'!D55+'[1]H24 酢ビ'!D71</f>
        <v>0</v>
      </c>
      <c r="D13" s="15">
        <f>'[1]H24 酢ビ'!E13+'[1]H24 酢ビ'!E26+'[1]H24 酢ビ'!E42+'[1]H24 酢ビ'!E55+'[1]H24 酢ビ'!E71</f>
        <v>0</v>
      </c>
      <c r="E13" s="15">
        <f>'[1]H24 酢ビ'!F13+'[1]H24 酢ビ'!F26+'[1]H24 酢ビ'!F42+'[1]H24 酢ビ'!F55+'[1]H24 酢ビ'!F71</f>
        <v>0</v>
      </c>
      <c r="F13" s="15">
        <f>'[1]H24 酢ビ'!G13+'[1]H24 酢ビ'!G26+'[1]H24 酢ビ'!G42+'[1]H24 酢ビ'!G55+'[1]H24 酢ビ'!G71</f>
        <v>0</v>
      </c>
      <c r="G13" s="15">
        <f>'[1]H24 酢ビ'!H13+'[1]H24 酢ビ'!H26+'[1]H24 酢ビ'!H42+'[1]H24 酢ビ'!H55+'[1]H24 酢ビ'!H71</f>
        <v>0</v>
      </c>
      <c r="H13" s="15">
        <f>'[1]H24 酢ビ'!I13+'[1]H24 酢ビ'!I26+'[1]H24 酢ビ'!I42+'[1]H24 酢ビ'!I55+'[1]H24 酢ビ'!I71</f>
        <v>0</v>
      </c>
      <c r="I13" s="15">
        <f>'[1]H24 酢ビ'!J13+'[1]H24 酢ビ'!J26+'[1]H24 酢ビ'!J42+'[1]H24 酢ビ'!J55+'[1]H24 酢ビ'!J71</f>
        <v>0</v>
      </c>
      <c r="J13" s="15">
        <f>'[1]H24 酢ビ'!K13+'[1]H24 酢ビ'!K26+'[1]H24 酢ビ'!K42+'[1]H24 酢ビ'!K55+'[1]H24 酢ビ'!K71</f>
        <v>0</v>
      </c>
      <c r="K13" s="15">
        <f>'[1]H24 酢ビ'!L13+'[1]H24 酢ビ'!L26+'[1]H24 酢ビ'!L42+'[1]H24 酢ビ'!L55+'[1]H24 酢ビ'!L71</f>
        <v>0</v>
      </c>
      <c r="L13" s="15">
        <f>'[1]H24 酢ビ'!M13+'[1]H24 酢ビ'!M26+'[1]H24 酢ビ'!M42+'[1]H24 酢ビ'!M55+'[1]H24 酢ビ'!M71</f>
        <v>0</v>
      </c>
      <c r="M13" s="15">
        <f>'[1]H24 酢ビ'!N13+'[1]H24 酢ビ'!N26+'[1]H24 酢ビ'!N42+'[1]H24 酢ビ'!N55+'[1]H24 酢ビ'!N71</f>
        <v>52760</v>
      </c>
      <c r="N13" s="15"/>
    </row>
    <row r="14" spans="1:14" ht="15" customHeight="1" hidden="1">
      <c r="A14" s="18" t="s">
        <v>68</v>
      </c>
      <c r="B14" s="15">
        <f>'[1]H24 酢ビ'!C14+'[1]H24 酢ビ'!C27+'[1]H24 酢ビ'!C43+'[1]H24 酢ビ'!C56+'[1]H24 酢ビ'!C72</f>
        <v>52760</v>
      </c>
      <c r="C14" s="15">
        <f>'[1]H24 酢ビ'!D14+'[1]H24 酢ビ'!D27+'[1]H24 酢ビ'!D43+'[1]H24 酢ビ'!D56+'[1]H24 酢ビ'!D72</f>
        <v>0</v>
      </c>
      <c r="D14" s="15">
        <f>'[1]H24 酢ビ'!E14+'[1]H24 酢ビ'!E27+'[1]H24 酢ビ'!E43+'[1]H24 酢ビ'!E56+'[1]H24 酢ビ'!E72</f>
        <v>0</v>
      </c>
      <c r="E14" s="15">
        <f>'[1]H24 酢ビ'!F14+'[1]H24 酢ビ'!F27+'[1]H24 酢ビ'!F43+'[1]H24 酢ビ'!F56+'[1]H24 酢ビ'!F72</f>
        <v>0</v>
      </c>
      <c r="F14" s="15">
        <f>'[1]H24 酢ビ'!G14+'[1]H24 酢ビ'!G27+'[1]H24 酢ビ'!G43+'[1]H24 酢ビ'!G56+'[1]H24 酢ビ'!G72</f>
        <v>0</v>
      </c>
      <c r="G14" s="15">
        <f>'[1]H24 酢ビ'!H14+'[1]H24 酢ビ'!H27+'[1]H24 酢ビ'!H43+'[1]H24 酢ビ'!H56+'[1]H24 酢ビ'!H72</f>
        <v>0</v>
      </c>
      <c r="H14" s="15">
        <f>'[1]H24 酢ビ'!I14+'[1]H24 酢ビ'!I27+'[1]H24 酢ビ'!I43+'[1]H24 酢ビ'!I56+'[1]H24 酢ビ'!I72</f>
        <v>0</v>
      </c>
      <c r="I14" s="15">
        <f>'[1]H24 酢ビ'!J14+'[1]H24 酢ビ'!J27+'[1]H24 酢ビ'!J43+'[1]H24 酢ビ'!J56+'[1]H24 酢ビ'!J72</f>
        <v>0</v>
      </c>
      <c r="J14" s="15">
        <f>'[1]H24 酢ビ'!K14+'[1]H24 酢ビ'!K27+'[1]H24 酢ビ'!K43+'[1]H24 酢ビ'!K56+'[1]H24 酢ビ'!K72</f>
        <v>0</v>
      </c>
      <c r="K14" s="15">
        <f>'[1]H24 酢ビ'!L14+'[1]H24 酢ビ'!L27+'[1]H24 酢ビ'!L43+'[1]H24 酢ビ'!L56+'[1]H24 酢ビ'!L72</f>
        <v>0</v>
      </c>
      <c r="L14" s="15">
        <f>'[1]H24 酢ビ'!M14+'[1]H24 酢ビ'!M27+'[1]H24 酢ビ'!M43+'[1]H24 酢ビ'!M56+'[1]H24 酢ビ'!M72</f>
        <v>0</v>
      </c>
      <c r="M14" s="15">
        <f>'[1]H24 酢ビ'!N14+'[1]H24 酢ビ'!N27+'[1]H24 酢ビ'!N43+'[1]H24 酢ビ'!N56+'[1]H24 酢ビ'!N72</f>
        <v>52760</v>
      </c>
      <c r="N14" s="15"/>
    </row>
    <row r="15" spans="1:14" s="9" customFormat="1" ht="15" customHeight="1" hidden="1" thickBot="1">
      <c r="A15" s="6" t="s">
        <v>69</v>
      </c>
      <c r="B15" s="19">
        <f>'[1]H24 酢ビ'!C15+'[1]H24 酢ビ'!C28+'[1]H24 酢ビ'!C44+'[1]H24 酢ビ'!C57+'[1]H24 酢ビ'!C73</f>
        <v>52760</v>
      </c>
      <c r="C15" s="19">
        <f>'[1]H24 酢ビ'!D15+'[1]H24 酢ビ'!D28+'[1]H24 酢ビ'!D44+'[1]H24 酢ビ'!D57+'[1]H24 酢ビ'!D73</f>
        <v>0</v>
      </c>
      <c r="D15" s="19">
        <f>'[1]H24 酢ビ'!E15+'[1]H24 酢ビ'!E28+'[1]H24 酢ビ'!E44+'[1]H24 酢ビ'!E57+'[1]H24 酢ビ'!E73</f>
        <v>0</v>
      </c>
      <c r="E15" s="19">
        <f>'[1]H24 酢ビ'!F15+'[1]H24 酢ビ'!F28+'[1]H24 酢ビ'!F44+'[1]H24 酢ビ'!F57+'[1]H24 酢ビ'!F73</f>
        <v>0</v>
      </c>
      <c r="F15" s="19">
        <f>'[1]H24 酢ビ'!G15+'[1]H24 酢ビ'!G28+'[1]H24 酢ビ'!G44+'[1]H24 酢ビ'!G57+'[1]H24 酢ビ'!G73</f>
        <v>0</v>
      </c>
      <c r="G15" s="19">
        <f>'[1]H24 酢ビ'!H15+'[1]H24 酢ビ'!H28+'[1]H24 酢ビ'!H44+'[1]H24 酢ビ'!H57+'[1]H24 酢ビ'!H73</f>
        <v>0</v>
      </c>
      <c r="H15" s="19">
        <f>'[1]H24 酢ビ'!I15+'[1]H24 酢ビ'!I28+'[1]H24 酢ビ'!I44+'[1]H24 酢ビ'!I57+'[1]H24 酢ビ'!I73</f>
        <v>0</v>
      </c>
      <c r="I15" s="19">
        <f>'[1]H24 酢ビ'!J15+'[1]H24 酢ビ'!J28+'[1]H24 酢ビ'!J44+'[1]H24 酢ビ'!J57+'[1]H24 酢ビ'!J73</f>
        <v>0</v>
      </c>
      <c r="J15" s="19">
        <f>'[1]H24 酢ビ'!K15+'[1]H24 酢ビ'!K28+'[1]H24 酢ビ'!K44+'[1]H24 酢ビ'!K57+'[1]H24 酢ビ'!K73</f>
        <v>0</v>
      </c>
      <c r="K15" s="19">
        <f>'[1]H24 酢ビ'!L15+'[1]H24 酢ビ'!L28+'[1]H24 酢ビ'!L44+'[1]H24 酢ビ'!L57+'[1]H24 酢ビ'!L73</f>
        <v>0</v>
      </c>
      <c r="L15" s="19">
        <f>'[1]H24 酢ビ'!M15+'[1]H24 酢ビ'!M28+'[1]H24 酢ビ'!M44+'[1]H24 酢ビ'!M57+'[1]H24 酢ビ'!M73</f>
        <v>0</v>
      </c>
      <c r="M15" s="19">
        <f>'[1]H24 酢ビ'!N15+'[1]H24 酢ビ'!N28+'[1]H24 酢ビ'!N44+'[1]H24 酢ビ'!N57+'[1]H24 酢ビ'!N73</f>
        <v>52760</v>
      </c>
      <c r="N15" s="20"/>
    </row>
    <row r="16" spans="1:14" s="23" customFormat="1" ht="15" customHeight="1">
      <c r="A16" s="21" t="s">
        <v>18</v>
      </c>
      <c r="B16" s="22"/>
      <c r="C16" s="22">
        <f aca="true" t="shared" si="0" ref="C16:L16">C4</f>
        <v>46215</v>
      </c>
      <c r="D16" s="22">
        <f t="shared" si="0"/>
        <v>34730</v>
      </c>
      <c r="E16" s="22">
        <f t="shared" si="0"/>
        <v>2666</v>
      </c>
      <c r="F16" s="22">
        <f t="shared" si="0"/>
        <v>90</v>
      </c>
      <c r="G16" s="22">
        <f t="shared" si="0"/>
        <v>160</v>
      </c>
      <c r="H16" s="22">
        <f t="shared" si="0"/>
        <v>4989</v>
      </c>
      <c r="I16" s="22">
        <f t="shared" si="0"/>
        <v>571</v>
      </c>
      <c r="J16" s="22">
        <f t="shared" si="0"/>
        <v>8476</v>
      </c>
      <c r="K16" s="22">
        <f t="shared" si="0"/>
        <v>0</v>
      </c>
      <c r="L16" s="22">
        <f t="shared" si="0"/>
        <v>43206</v>
      </c>
      <c r="M16" s="22"/>
      <c r="N16" s="15"/>
    </row>
    <row r="17" spans="1:14" ht="15" customHeight="1">
      <c r="A17" s="24" t="s">
        <v>19</v>
      </c>
      <c r="B17" s="15"/>
      <c r="C17" s="15">
        <f aca="true" t="shared" si="1" ref="C17:C27">C16+C5</f>
        <v>86963</v>
      </c>
      <c r="D17" s="15">
        <f aca="true" t="shared" si="2" ref="D17:D27">D16+D5</f>
        <v>66546</v>
      </c>
      <c r="E17" s="15">
        <f aca="true" t="shared" si="3" ref="E17:E27">E16+E5</f>
        <v>5278</v>
      </c>
      <c r="F17" s="15">
        <f aca="true" t="shared" si="4" ref="F17:F27">F16+F5</f>
        <v>180</v>
      </c>
      <c r="G17" s="15">
        <f aca="true" t="shared" si="5" ref="G17:G27">G16+G5</f>
        <v>312</v>
      </c>
      <c r="H17" s="15">
        <f aca="true" t="shared" si="6" ref="H17:H27">H16+H5</f>
        <v>9937</v>
      </c>
      <c r="I17" s="15">
        <f aca="true" t="shared" si="7" ref="I17:I27">I16+I5</f>
        <v>571</v>
      </c>
      <c r="J17" s="15">
        <f aca="true" t="shared" si="8" ref="J17:J27">J16+J5</f>
        <v>16278</v>
      </c>
      <c r="K17" s="15">
        <f aca="true" t="shared" si="9" ref="K17:K27">K16+K5</f>
        <v>0</v>
      </c>
      <c r="L17" s="15">
        <f aca="true" t="shared" si="10" ref="L17:L27">L16+L5</f>
        <v>82824</v>
      </c>
      <c r="M17" s="15"/>
      <c r="N17" s="15"/>
    </row>
    <row r="18" spans="1:14" ht="15" customHeight="1">
      <c r="A18" s="25" t="s">
        <v>20</v>
      </c>
      <c r="B18" s="26"/>
      <c r="C18" s="26">
        <f t="shared" si="1"/>
        <v>119377</v>
      </c>
      <c r="D18" s="26">
        <f t="shared" si="2"/>
        <v>93057</v>
      </c>
      <c r="E18" s="26">
        <f t="shared" si="3"/>
        <v>9718</v>
      </c>
      <c r="F18" s="26">
        <f t="shared" si="4"/>
        <v>270</v>
      </c>
      <c r="G18" s="26">
        <f t="shared" si="5"/>
        <v>457</v>
      </c>
      <c r="H18" s="26">
        <f t="shared" si="6"/>
        <v>15715</v>
      </c>
      <c r="I18" s="26">
        <f t="shared" si="7"/>
        <v>1141</v>
      </c>
      <c r="J18" s="26">
        <f t="shared" si="8"/>
        <v>27301</v>
      </c>
      <c r="K18" s="26">
        <f t="shared" si="9"/>
        <v>450</v>
      </c>
      <c r="L18" s="26">
        <f t="shared" si="10"/>
        <v>120808</v>
      </c>
      <c r="M18" s="26"/>
      <c r="N18" s="15"/>
    </row>
    <row r="19" spans="1:14" ht="15" customHeight="1">
      <c r="A19" s="25" t="s">
        <v>21</v>
      </c>
      <c r="B19" s="26"/>
      <c r="C19" s="26">
        <f t="shared" si="1"/>
        <v>161901</v>
      </c>
      <c r="D19" s="26">
        <f t="shared" si="2"/>
        <v>123555</v>
      </c>
      <c r="E19" s="26">
        <f t="shared" si="3"/>
        <v>14471</v>
      </c>
      <c r="F19" s="26">
        <f t="shared" si="4"/>
        <v>360</v>
      </c>
      <c r="G19" s="26">
        <f t="shared" si="5"/>
        <v>579</v>
      </c>
      <c r="H19" s="26">
        <f t="shared" si="6"/>
        <v>21991</v>
      </c>
      <c r="I19" s="26">
        <f t="shared" si="7"/>
        <v>1441</v>
      </c>
      <c r="J19" s="26">
        <f t="shared" si="8"/>
        <v>38842</v>
      </c>
      <c r="K19" s="26">
        <f t="shared" si="9"/>
        <v>450</v>
      </c>
      <c r="L19" s="26">
        <f t="shared" si="10"/>
        <v>162847</v>
      </c>
      <c r="M19" s="27"/>
      <c r="N19" s="15"/>
    </row>
    <row r="20" spans="1:14" ht="15" customHeight="1">
      <c r="A20" s="24" t="s">
        <v>22</v>
      </c>
      <c r="B20" s="15"/>
      <c r="C20" s="15">
        <f t="shared" si="1"/>
        <v>208330</v>
      </c>
      <c r="D20" s="15">
        <f t="shared" si="2"/>
        <v>158869</v>
      </c>
      <c r="E20" s="15">
        <f t="shared" si="3"/>
        <v>18364</v>
      </c>
      <c r="F20" s="15">
        <f t="shared" si="4"/>
        <v>450</v>
      </c>
      <c r="G20" s="15">
        <f t="shared" si="5"/>
        <v>706</v>
      </c>
      <c r="H20" s="15">
        <f t="shared" si="6"/>
        <v>30596</v>
      </c>
      <c r="I20" s="15">
        <f t="shared" si="7"/>
        <v>2041</v>
      </c>
      <c r="J20" s="15">
        <f t="shared" si="8"/>
        <v>52157</v>
      </c>
      <c r="K20" s="15">
        <f t="shared" si="9"/>
        <v>450</v>
      </c>
      <c r="L20" s="15">
        <f t="shared" si="10"/>
        <v>211476</v>
      </c>
      <c r="M20" s="15"/>
      <c r="N20" s="15"/>
    </row>
    <row r="21" spans="1:14" ht="15.75" customHeight="1">
      <c r="A21" s="25" t="s">
        <v>23</v>
      </c>
      <c r="B21" s="26"/>
      <c r="C21" s="26">
        <f t="shared" si="1"/>
        <v>256222</v>
      </c>
      <c r="D21" s="26">
        <f t="shared" si="2"/>
        <v>193379</v>
      </c>
      <c r="E21" s="26">
        <f t="shared" si="3"/>
        <v>20928</v>
      </c>
      <c r="F21" s="26">
        <f t="shared" si="4"/>
        <v>540</v>
      </c>
      <c r="G21" s="26">
        <f t="shared" si="5"/>
        <v>812</v>
      </c>
      <c r="H21" s="26">
        <f t="shared" si="6"/>
        <v>39170</v>
      </c>
      <c r="I21" s="26">
        <f t="shared" si="7"/>
        <v>2742</v>
      </c>
      <c r="J21" s="26">
        <f t="shared" si="8"/>
        <v>64192</v>
      </c>
      <c r="K21" s="26">
        <f t="shared" si="9"/>
        <v>1400</v>
      </c>
      <c r="L21" s="26">
        <f t="shared" si="10"/>
        <v>258971</v>
      </c>
      <c r="M21" s="26"/>
      <c r="N21" s="15"/>
    </row>
    <row r="22" spans="1:14" ht="15" customHeight="1" thickBot="1">
      <c r="A22" s="25" t="s">
        <v>24</v>
      </c>
      <c r="B22" s="26"/>
      <c r="C22" s="26">
        <f t="shared" si="1"/>
        <v>293686</v>
      </c>
      <c r="D22" s="26">
        <f t="shared" si="2"/>
        <v>220438</v>
      </c>
      <c r="E22" s="26">
        <f t="shared" si="3"/>
        <v>24173</v>
      </c>
      <c r="F22" s="26">
        <f t="shared" si="4"/>
        <v>630</v>
      </c>
      <c r="G22" s="26">
        <f t="shared" si="5"/>
        <v>899</v>
      </c>
      <c r="H22" s="26">
        <f t="shared" si="6"/>
        <v>44936</v>
      </c>
      <c r="I22" s="26">
        <f t="shared" si="7"/>
        <v>3022</v>
      </c>
      <c r="J22" s="26">
        <f t="shared" si="8"/>
        <v>73660</v>
      </c>
      <c r="K22" s="26">
        <f t="shared" si="9"/>
        <v>1400</v>
      </c>
      <c r="L22" s="26">
        <f t="shared" si="10"/>
        <v>295498</v>
      </c>
      <c r="M22" s="26"/>
      <c r="N22" s="15"/>
    </row>
    <row r="23" spans="1:14" ht="15" customHeight="1" hidden="1">
      <c r="A23" s="24" t="s">
        <v>25</v>
      </c>
      <c r="B23" s="15"/>
      <c r="C23" s="15">
        <f t="shared" si="1"/>
        <v>293686</v>
      </c>
      <c r="D23" s="15">
        <f t="shared" si="2"/>
        <v>220438</v>
      </c>
      <c r="E23" s="15">
        <f t="shared" si="3"/>
        <v>24173</v>
      </c>
      <c r="F23" s="15">
        <f t="shared" si="4"/>
        <v>630</v>
      </c>
      <c r="G23" s="15">
        <f t="shared" si="5"/>
        <v>899</v>
      </c>
      <c r="H23" s="15">
        <f t="shared" si="6"/>
        <v>44936</v>
      </c>
      <c r="I23" s="15">
        <f t="shared" si="7"/>
        <v>3022</v>
      </c>
      <c r="J23" s="15">
        <f t="shared" si="8"/>
        <v>73660</v>
      </c>
      <c r="K23" s="15">
        <f t="shared" si="9"/>
        <v>1400</v>
      </c>
      <c r="L23" s="15">
        <f t="shared" si="10"/>
        <v>295498</v>
      </c>
      <c r="M23" s="15"/>
      <c r="N23" s="15"/>
    </row>
    <row r="24" spans="1:14" ht="15" customHeight="1" hidden="1">
      <c r="A24" s="25" t="s">
        <v>26</v>
      </c>
      <c r="B24" s="26"/>
      <c r="C24" s="26">
        <f t="shared" si="1"/>
        <v>293686</v>
      </c>
      <c r="D24" s="26">
        <f t="shared" si="2"/>
        <v>220438</v>
      </c>
      <c r="E24" s="26">
        <f t="shared" si="3"/>
        <v>24173</v>
      </c>
      <c r="F24" s="26">
        <f t="shared" si="4"/>
        <v>630</v>
      </c>
      <c r="G24" s="26">
        <f t="shared" si="5"/>
        <v>899</v>
      </c>
      <c r="H24" s="26">
        <f t="shared" si="6"/>
        <v>44936</v>
      </c>
      <c r="I24" s="26">
        <f t="shared" si="7"/>
        <v>3022</v>
      </c>
      <c r="J24" s="26">
        <f t="shared" si="8"/>
        <v>73660</v>
      </c>
      <c r="K24" s="26">
        <f t="shared" si="9"/>
        <v>1400</v>
      </c>
      <c r="L24" s="26">
        <f t="shared" si="10"/>
        <v>295498</v>
      </c>
      <c r="M24" s="26"/>
      <c r="N24" s="15"/>
    </row>
    <row r="25" spans="1:14" ht="15" customHeight="1" hidden="1">
      <c r="A25" s="25" t="s">
        <v>27</v>
      </c>
      <c r="B25" s="26"/>
      <c r="C25" s="26">
        <f t="shared" si="1"/>
        <v>293686</v>
      </c>
      <c r="D25" s="26">
        <f t="shared" si="2"/>
        <v>220438</v>
      </c>
      <c r="E25" s="26">
        <f t="shared" si="3"/>
        <v>24173</v>
      </c>
      <c r="F25" s="26">
        <f t="shared" si="4"/>
        <v>630</v>
      </c>
      <c r="G25" s="26">
        <f t="shared" si="5"/>
        <v>899</v>
      </c>
      <c r="H25" s="26">
        <f t="shared" si="6"/>
        <v>44936</v>
      </c>
      <c r="I25" s="26">
        <f t="shared" si="7"/>
        <v>3022</v>
      </c>
      <c r="J25" s="26">
        <f t="shared" si="8"/>
        <v>73660</v>
      </c>
      <c r="K25" s="26">
        <f t="shared" si="9"/>
        <v>1400</v>
      </c>
      <c r="L25" s="26">
        <f t="shared" si="10"/>
        <v>295498</v>
      </c>
      <c r="M25" s="26"/>
      <c r="N25" s="15"/>
    </row>
    <row r="26" spans="1:14" ht="15" customHeight="1" hidden="1">
      <c r="A26" s="28" t="s">
        <v>28</v>
      </c>
      <c r="B26" s="29"/>
      <c r="C26" s="29">
        <f t="shared" si="1"/>
        <v>293686</v>
      </c>
      <c r="D26" s="29">
        <f t="shared" si="2"/>
        <v>220438</v>
      </c>
      <c r="E26" s="29">
        <f t="shared" si="3"/>
        <v>24173</v>
      </c>
      <c r="F26" s="29">
        <f t="shared" si="4"/>
        <v>630</v>
      </c>
      <c r="G26" s="29">
        <f t="shared" si="5"/>
        <v>899</v>
      </c>
      <c r="H26" s="29">
        <f t="shared" si="6"/>
        <v>44936</v>
      </c>
      <c r="I26" s="29">
        <f t="shared" si="7"/>
        <v>3022</v>
      </c>
      <c r="J26" s="29">
        <f t="shared" si="8"/>
        <v>73660</v>
      </c>
      <c r="K26" s="29">
        <f t="shared" si="9"/>
        <v>1400</v>
      </c>
      <c r="L26" s="29">
        <f t="shared" si="10"/>
        <v>295498</v>
      </c>
      <c r="M26" s="29"/>
      <c r="N26" s="15"/>
    </row>
    <row r="27" spans="1:14" ht="15" customHeight="1" hidden="1" thickBot="1">
      <c r="A27" s="30" t="s">
        <v>29</v>
      </c>
      <c r="B27" s="31"/>
      <c r="C27" s="15">
        <f t="shared" si="1"/>
        <v>293686</v>
      </c>
      <c r="D27" s="15">
        <f t="shared" si="2"/>
        <v>220438</v>
      </c>
      <c r="E27" s="15">
        <f t="shared" si="3"/>
        <v>24173</v>
      </c>
      <c r="F27" s="15">
        <f t="shared" si="4"/>
        <v>630</v>
      </c>
      <c r="G27" s="15">
        <f t="shared" si="5"/>
        <v>899</v>
      </c>
      <c r="H27" s="15">
        <f t="shared" si="6"/>
        <v>44936</v>
      </c>
      <c r="I27" s="15">
        <f t="shared" si="7"/>
        <v>3022</v>
      </c>
      <c r="J27" s="15">
        <f t="shared" si="8"/>
        <v>73660</v>
      </c>
      <c r="K27" s="15">
        <f t="shared" si="9"/>
        <v>1400</v>
      </c>
      <c r="L27" s="15">
        <f t="shared" si="10"/>
        <v>295498</v>
      </c>
      <c r="M27" s="15"/>
      <c r="N27" s="15"/>
    </row>
    <row r="28" spans="1:14" ht="15" customHeight="1" thickBot="1" thickTop="1">
      <c r="A28" s="32" t="s">
        <v>30</v>
      </c>
      <c r="B28" s="33"/>
      <c r="C28" s="34">
        <f aca="true" t="shared" si="11" ref="C28:L28">C16/C95</f>
        <v>0.8664229471316085</v>
      </c>
      <c r="D28" s="34">
        <f t="shared" si="11"/>
        <v>0.8887353498131941</v>
      </c>
      <c r="E28" s="34">
        <f t="shared" si="11"/>
        <v>0.6605550049554014</v>
      </c>
      <c r="F28" s="34">
        <f t="shared" si="11"/>
        <v>1</v>
      </c>
      <c r="G28" s="34">
        <f t="shared" si="11"/>
        <v>1.6842105263157894</v>
      </c>
      <c r="H28" s="34">
        <f t="shared" si="11"/>
        <v>0.6067866699099975</v>
      </c>
      <c r="I28" s="34">
        <f t="shared" si="11"/>
        <v>2.1877394636015324</v>
      </c>
      <c r="J28" s="34">
        <f t="shared" si="11"/>
        <v>0.667191435768262</v>
      </c>
      <c r="K28" s="34">
        <f t="shared" si="11"/>
        <v>0</v>
      </c>
      <c r="L28" s="34">
        <f t="shared" si="11"/>
        <v>0.81935067890465</v>
      </c>
      <c r="M28" s="33"/>
      <c r="N28" s="15"/>
    </row>
    <row r="29" spans="1:14" ht="15" customHeight="1" thickBot="1" thickTop="1">
      <c r="A29" s="32" t="s">
        <v>31</v>
      </c>
      <c r="B29" s="33"/>
      <c r="C29" s="34">
        <f aca="true" t="shared" si="12" ref="C29:L29">C17/C96</f>
        <v>0.9518196245827176</v>
      </c>
      <c r="D29" s="34">
        <f t="shared" si="12"/>
        <v>0.9777405562657028</v>
      </c>
      <c r="E29" s="34">
        <f t="shared" si="12"/>
        <v>0.8711008417230566</v>
      </c>
      <c r="F29" s="34">
        <f t="shared" si="12"/>
        <v>2</v>
      </c>
      <c r="G29" s="34">
        <f t="shared" si="12"/>
        <v>1.723756906077348</v>
      </c>
      <c r="H29" s="34">
        <f t="shared" si="12"/>
        <v>0.7546324422843257</v>
      </c>
      <c r="I29" s="34">
        <f t="shared" si="12"/>
        <v>1.0773584905660378</v>
      </c>
      <c r="J29" s="34">
        <f t="shared" si="12"/>
        <v>0.8127621330137808</v>
      </c>
      <c r="K29" s="34">
        <f t="shared" si="12"/>
        <v>0</v>
      </c>
      <c r="L29" s="34">
        <f t="shared" si="12"/>
        <v>0.9124299075716348</v>
      </c>
      <c r="M29" s="35"/>
      <c r="N29" s="15"/>
    </row>
    <row r="30" spans="1:14" s="39" customFormat="1" ht="15" customHeight="1" thickBot="1" thickTop="1">
      <c r="A30" s="36" t="s">
        <v>32</v>
      </c>
      <c r="B30" s="37"/>
      <c r="C30" s="34">
        <f aca="true" t="shared" si="13" ref="C30:L30">C18/C97</f>
        <v>0.827002611725748</v>
      </c>
      <c r="D30" s="34">
        <f t="shared" si="13"/>
        <v>0.8722921607409004</v>
      </c>
      <c r="E30" s="34">
        <f t="shared" si="13"/>
        <v>1.085446219144421</v>
      </c>
      <c r="F30" s="34">
        <f t="shared" si="13"/>
        <v>1</v>
      </c>
      <c r="G30" s="34">
        <f t="shared" si="13"/>
        <v>1.7921568627450981</v>
      </c>
      <c r="H30" s="34">
        <f t="shared" si="13"/>
        <v>0.7048349479727305</v>
      </c>
      <c r="I30" s="34">
        <f t="shared" si="13"/>
        <v>0.8776923076923077</v>
      </c>
      <c r="J30" s="34">
        <f t="shared" si="13"/>
        <v>0.825452016689847</v>
      </c>
      <c r="K30" s="34">
        <f t="shared" si="13"/>
        <v>0.09598976109215017</v>
      </c>
      <c r="L30" s="34">
        <f t="shared" si="13"/>
        <v>0.8363714406374833</v>
      </c>
      <c r="M30" s="38"/>
      <c r="N30" s="15"/>
    </row>
    <row r="31" spans="1:14" s="39" customFormat="1" ht="15" customHeight="1" thickBot="1" thickTop="1">
      <c r="A31" s="32" t="s">
        <v>33</v>
      </c>
      <c r="B31" s="34"/>
      <c r="C31" s="34">
        <f aca="true" t="shared" si="14" ref="C31:L31">C19/C98</f>
        <v>0.8412801513151741</v>
      </c>
      <c r="D31" s="34">
        <f t="shared" si="14"/>
        <v>0.8676676100253513</v>
      </c>
      <c r="E31" s="34">
        <f t="shared" si="14"/>
        <v>1.1633571830533</v>
      </c>
      <c r="F31" s="34">
        <f t="shared" si="14"/>
        <v>1</v>
      </c>
      <c r="G31" s="34">
        <f t="shared" si="14"/>
        <v>1.7492447129909365</v>
      </c>
      <c r="H31" s="34">
        <f t="shared" si="14"/>
        <v>0.7418614850048916</v>
      </c>
      <c r="I31" s="34">
        <f t="shared" si="14"/>
        <v>0.7835780315388798</v>
      </c>
      <c r="J31" s="34">
        <f t="shared" si="14"/>
        <v>0.8706626019904958</v>
      </c>
      <c r="K31" s="34">
        <f t="shared" si="14"/>
        <v>0.06011220945765429</v>
      </c>
      <c r="L31" s="34">
        <f t="shared" si="14"/>
        <v>0.8372725543324576</v>
      </c>
      <c r="M31" s="34"/>
      <c r="N31" s="15"/>
    </row>
    <row r="32" spans="1:14" s="39" customFormat="1" ht="15" customHeight="1" thickBot="1" thickTop="1">
      <c r="A32" s="32" t="s">
        <v>34</v>
      </c>
      <c r="B32" s="34"/>
      <c r="C32" s="34">
        <f aca="true" t="shared" si="15" ref="C32:L32">C20/C99</f>
        <v>0.8458727516342524</v>
      </c>
      <c r="D32" s="34">
        <f t="shared" si="15"/>
        <v>0.9000668524939379</v>
      </c>
      <c r="E32" s="34">
        <f t="shared" si="15"/>
        <v>1.1729688298415943</v>
      </c>
      <c r="F32" s="34">
        <f t="shared" si="15"/>
        <v>1</v>
      </c>
      <c r="G32" s="34">
        <f t="shared" si="15"/>
        <v>1.8102564102564103</v>
      </c>
      <c r="H32" s="34">
        <f t="shared" si="15"/>
        <v>0.8457540911101282</v>
      </c>
      <c r="I32" s="34">
        <f t="shared" si="15"/>
        <v>0.8722222222222222</v>
      </c>
      <c r="J32" s="34">
        <f t="shared" si="15"/>
        <v>0.9481022322402385</v>
      </c>
      <c r="K32" s="34">
        <f t="shared" si="15"/>
        <v>0.045280740591668346</v>
      </c>
      <c r="L32" s="34">
        <f t="shared" si="15"/>
        <v>0.8758293367790672</v>
      </c>
      <c r="M32" s="34"/>
      <c r="N32" s="15"/>
    </row>
    <row r="33" spans="1:14" s="39" customFormat="1" ht="15" customHeight="1" thickBot="1" thickTop="1">
      <c r="A33" s="32" t="s">
        <v>35</v>
      </c>
      <c r="B33" s="34"/>
      <c r="C33" s="34">
        <f aca="true" t="shared" si="16" ref="C33:L33">C21/C100</f>
        <v>0.8781221725660078</v>
      </c>
      <c r="D33" s="34">
        <f t="shared" si="16"/>
        <v>0.9107560001507102</v>
      </c>
      <c r="E33" s="34">
        <f t="shared" si="16"/>
        <v>1.0675916951487017</v>
      </c>
      <c r="F33" s="34">
        <f t="shared" si="16"/>
        <v>1</v>
      </c>
      <c r="G33" s="34">
        <f t="shared" si="16"/>
        <v>1.7130801687763713</v>
      </c>
      <c r="H33" s="34">
        <f t="shared" si="16"/>
        <v>0.9254140383206937</v>
      </c>
      <c r="I33" s="34">
        <f t="shared" si="16"/>
        <v>1.050172347759479</v>
      </c>
      <c r="J33" s="34">
        <f t="shared" si="16"/>
        <v>0.97920829837541</v>
      </c>
      <c r="K33" s="34">
        <f t="shared" si="16"/>
        <v>0.1338816104045137</v>
      </c>
      <c r="L33" s="34">
        <f t="shared" si="16"/>
        <v>0.898144551571062</v>
      </c>
      <c r="M33" s="34"/>
      <c r="N33" s="15"/>
    </row>
    <row r="34" spans="1:14" s="39" customFormat="1" ht="15" customHeight="1" thickBot="1" thickTop="1">
      <c r="A34" s="32" t="s">
        <v>36</v>
      </c>
      <c r="B34" s="34"/>
      <c r="C34" s="34">
        <f aca="true" t="shared" si="17" ref="C34:L34">C22/C101</f>
        <v>0.8498891647711817</v>
      </c>
      <c r="D34" s="34">
        <f t="shared" si="17"/>
        <v>0.8935757949183597</v>
      </c>
      <c r="E34" s="34">
        <f t="shared" si="17"/>
        <v>1.0486291861877495</v>
      </c>
      <c r="F34" s="34">
        <f t="shared" si="17"/>
        <v>1</v>
      </c>
      <c r="G34" s="34">
        <f t="shared" si="17"/>
        <v>1.7490272373540856</v>
      </c>
      <c r="H34" s="34">
        <f t="shared" si="17"/>
        <v>0.9545213161416403</v>
      </c>
      <c r="I34" s="34">
        <f t="shared" si="17"/>
        <v>1.048941339812565</v>
      </c>
      <c r="J34" s="34">
        <f t="shared" si="17"/>
        <v>0.9933381880950455</v>
      </c>
      <c r="K34" s="34">
        <f t="shared" si="17"/>
        <v>0.12184508268059181</v>
      </c>
      <c r="L34" s="34">
        <f t="shared" si="17"/>
        <v>0.8891543498146455</v>
      </c>
      <c r="M34" s="34"/>
      <c r="N34" s="15"/>
    </row>
    <row r="35" spans="1:14" s="39" customFormat="1" ht="16.5" customHeight="1" hidden="1" thickBot="1" thickTop="1">
      <c r="A35" s="32" t="s">
        <v>37</v>
      </c>
      <c r="B35" s="34"/>
      <c r="C35" s="34">
        <f aca="true" t="shared" si="18" ref="C35:L35">C23/C102</f>
        <v>0.7352664309963247</v>
      </c>
      <c r="D35" s="34">
        <f t="shared" si="18"/>
        <v>0.7670797186931271</v>
      </c>
      <c r="E35" s="34">
        <f t="shared" si="18"/>
        <v>0.9194401125860561</v>
      </c>
      <c r="F35" s="34">
        <f t="shared" si="18"/>
        <v>0.875</v>
      </c>
      <c r="G35" s="34">
        <f t="shared" si="18"/>
        <v>1.4179810725552051</v>
      </c>
      <c r="H35" s="34">
        <f t="shared" si="18"/>
        <v>0.8498052119974281</v>
      </c>
      <c r="I35" s="34">
        <f t="shared" si="18"/>
        <v>1.048941339812565</v>
      </c>
      <c r="J35" s="34">
        <f t="shared" si="18"/>
        <v>0.8831710709318498</v>
      </c>
      <c r="K35" s="34">
        <f t="shared" si="18"/>
        <v>0.1138766878151944</v>
      </c>
      <c r="L35" s="34">
        <f t="shared" si="18"/>
        <v>0.7713922484343634</v>
      </c>
      <c r="M35" s="34"/>
      <c r="N35" s="15"/>
    </row>
    <row r="36" spans="1:14" s="39" customFormat="1" ht="16.5" customHeight="1" hidden="1" thickBot="1" thickTop="1">
      <c r="A36" s="32" t="s">
        <v>38</v>
      </c>
      <c r="B36" s="34"/>
      <c r="C36" s="34">
        <f aca="true" t="shared" si="19" ref="C36:L36">C24/C103</f>
        <v>0.6555813008674534</v>
      </c>
      <c r="D36" s="34">
        <f t="shared" si="19"/>
        <v>0.6766177400443225</v>
      </c>
      <c r="E36" s="34">
        <f t="shared" si="19"/>
        <v>0.8024498738547338</v>
      </c>
      <c r="F36" s="34">
        <f t="shared" si="19"/>
        <v>0.7777777777777778</v>
      </c>
      <c r="G36" s="34">
        <f t="shared" si="19"/>
        <v>1.2231292517006802</v>
      </c>
      <c r="H36" s="34">
        <f t="shared" si="19"/>
        <v>0.7814412910406232</v>
      </c>
      <c r="I36" s="34">
        <f t="shared" si="19"/>
        <v>0.9500157183275699</v>
      </c>
      <c r="J36" s="34">
        <f t="shared" si="19"/>
        <v>0.7975832124217684</v>
      </c>
      <c r="K36" s="34">
        <f t="shared" si="19"/>
        <v>0.10511299647120655</v>
      </c>
      <c r="L36" s="34">
        <f t="shared" si="19"/>
        <v>0.6848681359176948</v>
      </c>
      <c r="M36" s="34"/>
      <c r="N36" s="15"/>
    </row>
    <row r="37" spans="1:14" s="39" customFormat="1" ht="16.5" customHeight="1" hidden="1" thickBot="1" thickTop="1">
      <c r="A37" s="32" t="s">
        <v>39</v>
      </c>
      <c r="B37" s="34"/>
      <c r="C37" s="34">
        <f aca="true" t="shared" si="20" ref="C37:L37">C25/C104</f>
        <v>0.5881330441591419</v>
      </c>
      <c r="D37" s="34">
        <f t="shared" si="20"/>
        <v>0.6096773747458963</v>
      </c>
      <c r="E37" s="34">
        <f t="shared" si="20"/>
        <v>0.7236341864990271</v>
      </c>
      <c r="F37" s="34">
        <f t="shared" si="20"/>
        <v>0.7</v>
      </c>
      <c r="G37" s="34">
        <f t="shared" si="20"/>
        <v>1.0923450789793439</v>
      </c>
      <c r="H37" s="34">
        <f t="shared" si="20"/>
        <v>0.7003085746345417</v>
      </c>
      <c r="I37" s="34">
        <f t="shared" si="20"/>
        <v>0.8756882063170096</v>
      </c>
      <c r="J37" s="34">
        <f t="shared" si="20"/>
        <v>0.7169205314127208</v>
      </c>
      <c r="K37" s="34">
        <f t="shared" si="20"/>
        <v>0.09348914858096828</v>
      </c>
      <c r="L37" s="34">
        <f t="shared" si="20"/>
        <v>0.6165392198796124</v>
      </c>
      <c r="M37" s="34"/>
      <c r="N37" s="15"/>
    </row>
    <row r="38" spans="1:14" s="39" customFormat="1" ht="16.5" customHeight="1" hidden="1" thickBot="1" thickTop="1">
      <c r="A38" s="32" t="s">
        <v>40</v>
      </c>
      <c r="B38" s="34"/>
      <c r="C38" s="34">
        <f aca="true" t="shared" si="21" ref="C38:L38">C26/C105</f>
        <v>0.5373746614945473</v>
      </c>
      <c r="D38" s="34">
        <f t="shared" si="21"/>
        <v>0.5560998990918264</v>
      </c>
      <c r="E38" s="34">
        <f t="shared" si="21"/>
        <v>0.6608436534623692</v>
      </c>
      <c r="F38" s="34">
        <f t="shared" si="21"/>
        <v>0.6363636363636364</v>
      </c>
      <c r="G38" s="34">
        <f t="shared" si="21"/>
        <v>1.015819209039548</v>
      </c>
      <c r="H38" s="34">
        <f t="shared" si="21"/>
        <v>0.6455116142099895</v>
      </c>
      <c r="I38" s="34">
        <f t="shared" si="21"/>
        <v>0.8121472722386456</v>
      </c>
      <c r="J38" s="34">
        <f t="shared" si="21"/>
        <v>0.6589258238809175</v>
      </c>
      <c r="K38" s="34">
        <f t="shared" si="21"/>
        <v>0.08822788001008319</v>
      </c>
      <c r="L38" s="34">
        <f t="shared" si="21"/>
        <v>0.5638672202970675</v>
      </c>
      <c r="M38" s="34"/>
      <c r="N38" s="15"/>
    </row>
    <row r="39" spans="1:14" ht="16.5" customHeight="1" hidden="1" thickBot="1" thickTop="1">
      <c r="A39" s="32" t="s">
        <v>41</v>
      </c>
      <c r="B39" s="40"/>
      <c r="C39" s="34">
        <f aca="true" t="shared" si="22" ref="C39:L39">C27/C106</f>
        <v>0.4918399576632385</v>
      </c>
      <c r="D39" s="34">
        <f t="shared" si="22"/>
        <v>0.5073908860316627</v>
      </c>
      <c r="E39" s="34">
        <f t="shared" si="22"/>
        <v>0.5957315720728491</v>
      </c>
      <c r="F39" s="34">
        <f t="shared" si="22"/>
        <v>0.5833333333333334</v>
      </c>
      <c r="G39" s="34">
        <f t="shared" si="22"/>
        <v>0.9173469387755102</v>
      </c>
      <c r="H39" s="34">
        <f t="shared" si="22"/>
        <v>0.5867620751341681</v>
      </c>
      <c r="I39" s="34">
        <f t="shared" si="22"/>
        <v>0.8121472722386456</v>
      </c>
      <c r="J39" s="34">
        <f t="shared" si="22"/>
        <v>0.5991491853816058</v>
      </c>
      <c r="K39" s="34">
        <f t="shared" si="22"/>
        <v>0.08299739151055252</v>
      </c>
      <c r="L39" s="34">
        <f t="shared" si="22"/>
        <v>0.5145691085791702</v>
      </c>
      <c r="M39" s="40"/>
      <c r="N39" s="15"/>
    </row>
    <row r="40" spans="1:14" s="23" customFormat="1" ht="16.5" customHeight="1" thickBot="1" thickTop="1">
      <c r="A40" s="41" t="s">
        <v>42</v>
      </c>
      <c r="B40" s="42"/>
      <c r="C40" s="42">
        <f aca="true" t="shared" si="23" ref="C40:M40">C10/C89</f>
        <v>0.6966935693829732</v>
      </c>
      <c r="D40" s="42">
        <f t="shared" si="23"/>
        <v>0.7874228844139215</v>
      </c>
      <c r="E40" s="42">
        <f t="shared" si="23"/>
        <v>0.9408524209915917</v>
      </c>
      <c r="F40" s="42">
        <f t="shared" si="23"/>
        <v>1</v>
      </c>
      <c r="G40" s="42">
        <f t="shared" si="23"/>
        <v>2.175</v>
      </c>
      <c r="H40" s="42">
        <f t="shared" si="23"/>
        <v>1.2138947368421054</v>
      </c>
      <c r="I40" s="42">
        <f t="shared" si="23"/>
        <v>1.037037037037037</v>
      </c>
      <c r="J40" s="42">
        <f t="shared" si="23"/>
        <v>1.1010582625886731</v>
      </c>
      <c r="K40" s="42">
        <f t="shared" si="23"/>
        <v>0</v>
      </c>
      <c r="L40" s="42">
        <f t="shared" si="23"/>
        <v>0.830234566778798</v>
      </c>
      <c r="M40" s="42">
        <f t="shared" si="23"/>
        <v>1.1740097908322207</v>
      </c>
      <c r="N40" s="43"/>
    </row>
    <row r="41" spans="1:14" s="3" customFormat="1" ht="54" customHeight="1" thickTop="1">
      <c r="A41" s="44"/>
      <c r="D41" s="3" t="s">
        <v>43</v>
      </c>
      <c r="G41" s="4" t="s">
        <v>1</v>
      </c>
      <c r="H41" s="5" t="str">
        <f>$H$1</f>
        <v>7</v>
      </c>
      <c r="I41" s="3" t="s">
        <v>2</v>
      </c>
      <c r="J41" s="4" t="s">
        <v>3</v>
      </c>
      <c r="N41" s="15"/>
    </row>
    <row r="42" spans="1:14" ht="15" customHeight="1" thickBo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8" t="s">
        <v>4</v>
      </c>
      <c r="M42" s="8"/>
      <c r="N42" s="15"/>
    </row>
    <row r="43" spans="1:14" s="12" customFormat="1" ht="15" customHeight="1" thickBot="1" thickTop="1">
      <c r="A43" s="11" t="s">
        <v>5</v>
      </c>
      <c r="B43" s="11" t="s">
        <v>6</v>
      </c>
      <c r="C43" s="11" t="s">
        <v>44</v>
      </c>
      <c r="D43" s="11" t="s">
        <v>45</v>
      </c>
      <c r="E43" s="11" t="s">
        <v>46</v>
      </c>
      <c r="F43" s="11" t="s">
        <v>47</v>
      </c>
      <c r="G43" s="11" t="s">
        <v>48</v>
      </c>
      <c r="H43" s="11" t="s">
        <v>9</v>
      </c>
      <c r="I43" s="11" t="s">
        <v>13</v>
      </c>
      <c r="J43" s="11" t="s">
        <v>14</v>
      </c>
      <c r="K43" s="11" t="s">
        <v>15</v>
      </c>
      <c r="L43" s="11" t="s">
        <v>16</v>
      </c>
      <c r="M43" s="11" t="s">
        <v>17</v>
      </c>
      <c r="N43" s="15"/>
    </row>
    <row r="44" spans="1:14" ht="15" customHeight="1" thickTop="1">
      <c r="A44" s="45" t="s">
        <v>49</v>
      </c>
      <c r="B44" s="14">
        <f>'[1]H24 ポバール'!C4+'[1]H24 ポバール'!C17+'[1]H24 ポバール'!C33+'[1]H24 ポバール'!C46</f>
        <v>59280</v>
      </c>
      <c r="C44" s="14">
        <f>'[1]H24 ポバール'!D4+'[1]H24 ポバール'!D17+'[1]H24 ポバール'!D33+'[1]H24 ポバール'!D46</f>
        <v>19462</v>
      </c>
      <c r="D44" s="14">
        <f>'[1]H24 ポバール'!E4+'[1]H24 ポバール'!E17+'[1]H24 ポバール'!E33+'[1]H24 ポバール'!E46</f>
        <v>4819</v>
      </c>
      <c r="E44" s="14">
        <f>'[1]H24 ポバール'!F4+'[1]H24 ポバール'!F17+'[1]H24 ポバール'!F33+'[1]H24 ポバール'!F46</f>
        <v>286</v>
      </c>
      <c r="F44" s="14">
        <f>'[1]H24 ポバール'!G4+'[1]H24 ポバール'!G17+'[1]H24 ポバール'!G33+'[1]H24 ポバール'!G46</f>
        <v>1003</v>
      </c>
      <c r="G44" s="14">
        <f>'[1]H24 ポバール'!H4+'[1]H24 ポバール'!H17+'[1]H24 ポバール'!H33+'[1]H24 ポバール'!H46</f>
        <v>259</v>
      </c>
      <c r="H44" s="14">
        <f>'[1]H24 ポバール'!I4+'[1]H24 ポバール'!I17+'[1]H24 ポバール'!I33+'[1]H24 ポバール'!I46</f>
        <v>1858</v>
      </c>
      <c r="I44" s="14">
        <f>'[1]H24 ポバール'!J4+'[1]H24 ポバール'!J17+'[1]H24 ポバール'!J33+'[1]H24 ポバール'!J46</f>
        <v>1102</v>
      </c>
      <c r="J44" s="14">
        <f>'[1]H24 ポバール'!K4+'[1]H24 ポバール'!K17+'[1]H24 ポバール'!K33+'[1]H24 ポバール'!K46</f>
        <v>4508</v>
      </c>
      <c r="K44" s="14">
        <f>'[1]H24 ポバール'!L4+'[1]H24 ポバール'!L17+'[1]H24 ポバール'!L33+'[1]H24 ポバール'!L46</f>
        <v>6862</v>
      </c>
      <c r="L44" s="14">
        <f>'[1]H24 ポバール'!M4+'[1]H24 ポバール'!M17+'[1]H24 ポバール'!M33+'[1]H24 ポバール'!M46</f>
        <v>16189</v>
      </c>
      <c r="M44" s="14">
        <f>'[1]H24 ポバール'!N4+'[1]H24 ポバール'!N17+'[1]H24 ポバール'!N33+'[1]H24 ポバール'!N46</f>
        <v>62553</v>
      </c>
      <c r="N44" s="15"/>
    </row>
    <row r="45" spans="1:14" ht="15" customHeight="1">
      <c r="A45" s="12" t="s">
        <v>50</v>
      </c>
      <c r="B45" s="15">
        <f>'[1]H24 ポバール'!C5+'[1]H24 ポバール'!C18+'[1]H24 ポバール'!C34+'[1]H24 ポバール'!C47</f>
        <v>62553</v>
      </c>
      <c r="C45" s="15">
        <f>'[1]H24 ポバール'!D5+'[1]H24 ポバール'!D18+'[1]H24 ポバール'!D34+'[1]H24 ポバール'!D47</f>
        <v>16490</v>
      </c>
      <c r="D45" s="15">
        <f>'[1]H24 ポバール'!E5+'[1]H24 ポバール'!E18+'[1]H24 ポバール'!E34+'[1]H24 ポバール'!E47</f>
        <v>4207</v>
      </c>
      <c r="E45" s="15">
        <f>'[1]H24 ポバール'!F5+'[1]H24 ポバール'!F18+'[1]H24 ポバール'!F34+'[1]H24 ポバール'!F47</f>
        <v>269</v>
      </c>
      <c r="F45" s="15">
        <f>'[1]H24 ポバール'!G5+'[1]H24 ポバール'!G18+'[1]H24 ポバール'!G34+'[1]H24 ポバール'!G47</f>
        <v>1146</v>
      </c>
      <c r="G45" s="15">
        <f>'[1]H24 ポバール'!H5+'[1]H24 ポバール'!H18+'[1]H24 ポバール'!H34+'[1]H24 ポバール'!H47</f>
        <v>384</v>
      </c>
      <c r="H45" s="15">
        <f>'[1]H24 ポバール'!I5+'[1]H24 ポバール'!I18+'[1]H24 ポバール'!I34+'[1]H24 ポバール'!I47</f>
        <v>1661</v>
      </c>
      <c r="I45" s="15">
        <f>'[1]H24 ポバール'!J5+'[1]H24 ポバール'!J18+'[1]H24 ポバール'!J34+'[1]H24 ポバール'!J47</f>
        <v>1387</v>
      </c>
      <c r="J45" s="15">
        <f>'[1]H24 ポバール'!K5+'[1]H24 ポバール'!K18+'[1]H24 ポバール'!K34+'[1]H24 ポバール'!K47</f>
        <v>4847</v>
      </c>
      <c r="K45" s="15">
        <f>'[1]H24 ポバール'!L5+'[1]H24 ポバール'!L18+'[1]H24 ポバール'!L34+'[1]H24 ポバール'!L47</f>
        <v>8371</v>
      </c>
      <c r="L45" s="15">
        <f>'[1]H24 ポバール'!M5+'[1]H24 ポバール'!M18+'[1]H24 ポバール'!M34+'[1]H24 ポバール'!M47</f>
        <v>17425</v>
      </c>
      <c r="M45" s="15">
        <f>'[1]H24 ポバール'!N5+'[1]H24 ポバール'!N18+'[1]H24 ポバール'!N34+'[1]H24 ポバール'!N47</f>
        <v>61618</v>
      </c>
      <c r="N45" s="15"/>
    </row>
    <row r="46" spans="1:14" ht="15" customHeight="1">
      <c r="A46" s="12" t="s">
        <v>51</v>
      </c>
      <c r="B46" s="15">
        <f>'[1]H24 ポバール'!C6+'[1]H24 ポバール'!C19+'[1]H24 ポバール'!C35+'[1]H24 ポバール'!C48</f>
        <v>61618</v>
      </c>
      <c r="C46" s="15">
        <f>'[1]H24 ポバール'!D6+'[1]H24 ポバール'!D19+'[1]H24 ポバール'!D35+'[1]H24 ポバール'!D48</f>
        <v>13512</v>
      </c>
      <c r="D46" s="15">
        <f>'[1]H24 ポバール'!E6+'[1]H24 ポバール'!E19+'[1]H24 ポバール'!E35+'[1]H24 ポバール'!E48</f>
        <v>5390</v>
      </c>
      <c r="E46" s="15">
        <f>'[1]H24 ポバール'!F6+'[1]H24 ポバール'!F19+'[1]H24 ポバール'!F35+'[1]H24 ポバール'!F48</f>
        <v>271</v>
      </c>
      <c r="F46" s="15">
        <f>'[1]H24 ポバール'!G6+'[1]H24 ポバール'!G19+'[1]H24 ポバール'!G35+'[1]H24 ポバール'!G48</f>
        <v>1251</v>
      </c>
      <c r="G46" s="15">
        <f>'[1]H24 ポバール'!H6+'[1]H24 ポバール'!H19+'[1]H24 ポバール'!H35+'[1]H24 ポバール'!H48</f>
        <v>312</v>
      </c>
      <c r="H46" s="15">
        <f>'[1]H24 ポバール'!I6+'[1]H24 ポバール'!I19+'[1]H24 ポバール'!I35+'[1]H24 ポバール'!I48</f>
        <v>1848</v>
      </c>
      <c r="I46" s="15">
        <f>'[1]H24 ポバール'!J6+'[1]H24 ポバール'!J19+'[1]H24 ポバール'!J35+'[1]H24 ポバール'!J48</f>
        <v>1199</v>
      </c>
      <c r="J46" s="15">
        <f>'[1]H24 ポバール'!K6+'[1]H24 ポバール'!K19+'[1]H24 ポバール'!K35+'[1]H24 ポバール'!K48</f>
        <v>4881</v>
      </c>
      <c r="K46" s="15">
        <f>'[1]H24 ポバール'!L6+'[1]H24 ポバール'!L19+'[1]H24 ポバール'!L35+'[1]H24 ポバール'!L48</f>
        <v>7505</v>
      </c>
      <c r="L46" s="15">
        <f>'[1]H24 ポバール'!M6+'[1]H24 ポバール'!M19+'[1]H24 ポバール'!M35+'[1]H24 ポバール'!M48</f>
        <v>17776</v>
      </c>
      <c r="M46" s="15">
        <f>'[1]H24 ポバール'!N6+'[1]H24 ポバール'!N19+'[1]H24 ポバール'!N35+'[1]H24 ポバール'!N48</f>
        <v>57354</v>
      </c>
      <c r="N46" s="15"/>
    </row>
    <row r="47" spans="1:14" ht="15" customHeight="1">
      <c r="A47" s="12" t="s">
        <v>61</v>
      </c>
      <c r="B47" s="15">
        <f>'[1]H24 ポバール'!C7+'[1]H24 ポバール'!C20+'[1]H24 ポバール'!C36+'[1]H24 ポバール'!C49</f>
        <v>57354</v>
      </c>
      <c r="C47" s="15">
        <f>'[1]H24 ポバール'!D7+'[1]H24 ポバール'!D20+'[1]H24 ポバール'!D36+'[1]H24 ポバール'!D49</f>
        <v>14239</v>
      </c>
      <c r="D47" s="15">
        <f>'[1]H24 ポバール'!E7+'[1]H24 ポバール'!E20+'[1]H24 ポバール'!E36+'[1]H24 ポバール'!E49</f>
        <v>5637</v>
      </c>
      <c r="E47" s="15">
        <f>'[1]H24 ポバール'!F7+'[1]H24 ポバール'!F20+'[1]H24 ポバール'!F36+'[1]H24 ポバール'!F49</f>
        <v>285</v>
      </c>
      <c r="F47" s="15">
        <f>'[1]H24 ポバール'!G7+'[1]H24 ポバール'!G20+'[1]H24 ポバール'!G36+'[1]H24 ポバール'!G49</f>
        <v>1257</v>
      </c>
      <c r="G47" s="15">
        <f>'[1]H24 ポバール'!H7+'[1]H24 ポバール'!H20+'[1]H24 ポバール'!H36+'[1]H24 ポバール'!H49</f>
        <v>311</v>
      </c>
      <c r="H47" s="15">
        <f>'[1]H24 ポバール'!I7+'[1]H24 ポバール'!I20+'[1]H24 ポバール'!I36+'[1]H24 ポバール'!I49</f>
        <v>1599</v>
      </c>
      <c r="I47" s="15">
        <f>'[1]H24 ポバール'!J7+'[1]H24 ポバール'!J20+'[1]H24 ポバール'!J36+'[1]H24 ポバール'!J49</f>
        <v>1377</v>
      </c>
      <c r="J47" s="15">
        <f>'[1]H24 ポバール'!K7+'[1]H24 ポバール'!K20+'[1]H24 ポバール'!K36+'[1]H24 ポバール'!K49</f>
        <v>4829</v>
      </c>
      <c r="K47" s="15">
        <f>'[1]H24 ポバール'!L7+'[1]H24 ポバール'!L20+'[1]H24 ポバール'!L36+'[1]H24 ポバール'!L49</f>
        <v>7923</v>
      </c>
      <c r="L47" s="15">
        <f>'[1]H24 ポバール'!M7+'[1]H24 ポバール'!M20+'[1]H24 ポバール'!M36+'[1]H24 ポバール'!M49</f>
        <v>18389</v>
      </c>
      <c r="M47" s="15">
        <f>'[1]H24 ポバール'!N7+'[1]H24 ポバール'!N20+'[1]H24 ポバール'!N36+'[1]H24 ポバール'!N49</f>
        <v>53204</v>
      </c>
      <c r="N47" s="15"/>
    </row>
    <row r="48" spans="1:14" s="23" customFormat="1" ht="15" customHeight="1">
      <c r="A48" s="12" t="s">
        <v>62</v>
      </c>
      <c r="B48" s="15">
        <f>'[1]H24 ポバール'!C8+'[1]H24 ポバール'!C21+'[1]H24 ポバール'!C37+'[1]H24 ポバール'!C50</f>
        <v>53204</v>
      </c>
      <c r="C48" s="15">
        <f>'[1]H24 ポバール'!D8+'[1]H24 ポバール'!D21+'[1]H24 ポバール'!D37+'[1]H24 ポバール'!D50</f>
        <v>19659</v>
      </c>
      <c r="D48" s="15">
        <f>'[1]H24 ポバール'!E8+'[1]H24 ポバール'!E21+'[1]H24 ポバール'!E37+'[1]H24 ポバール'!E50</f>
        <v>6303</v>
      </c>
      <c r="E48" s="15">
        <f>'[1]H24 ポバール'!F8+'[1]H24 ポバール'!F21+'[1]H24 ポバール'!F37+'[1]H24 ポバール'!F50</f>
        <v>270</v>
      </c>
      <c r="F48" s="15">
        <f>'[1]H24 ポバール'!G8+'[1]H24 ポバール'!G21+'[1]H24 ポバール'!G37+'[1]H24 ポバール'!G50</f>
        <v>1085</v>
      </c>
      <c r="G48" s="15">
        <f>'[1]H24 ポバール'!H8+'[1]H24 ポバール'!H21+'[1]H24 ポバール'!H37+'[1]H24 ポバール'!H50</f>
        <v>363</v>
      </c>
      <c r="H48" s="15">
        <f>'[1]H24 ポバール'!I8+'[1]H24 ポバール'!I21+'[1]H24 ポバール'!I37+'[1]H24 ポバール'!I50</f>
        <v>1858</v>
      </c>
      <c r="I48" s="15">
        <f>'[1]H24 ポバール'!J8+'[1]H24 ポバール'!J21+'[1]H24 ポバール'!J37+'[1]H24 ポバール'!J50</f>
        <v>1069</v>
      </c>
      <c r="J48" s="15">
        <f>'[1]H24 ポバール'!K8+'[1]H24 ポバール'!K21+'[1]H24 ポバール'!K37+'[1]H24 ポバール'!K50</f>
        <v>4645</v>
      </c>
      <c r="K48" s="15">
        <f>'[1]H24 ポバール'!L8+'[1]H24 ポバール'!L21+'[1]H24 ポバール'!L37+'[1]H24 ポバール'!L50</f>
        <v>7739</v>
      </c>
      <c r="L48" s="15">
        <f>'[1]H24 ポバール'!M8+'[1]H24 ポバール'!M21+'[1]H24 ポバール'!M37+'[1]H24 ポバール'!M50</f>
        <v>18687</v>
      </c>
      <c r="M48" s="15">
        <f>'[1]H24 ポバール'!N8+'[1]H24 ポバール'!N21+'[1]H24 ポバール'!N37+'[1]H24 ポバール'!N50</f>
        <v>54176</v>
      </c>
      <c r="N48" s="43"/>
    </row>
    <row r="49" spans="1:14" ht="15" customHeight="1">
      <c r="A49" s="12" t="s">
        <v>63</v>
      </c>
      <c r="B49" s="15">
        <f>'[1]H24 ポバール'!C9+'[1]H24 ポバール'!C22+'[1]H24 ポバール'!C38+'[1]H24 ポバール'!C51</f>
        <v>54176</v>
      </c>
      <c r="C49" s="15">
        <f>'[1]H24 ポバール'!D9+'[1]H24 ポバール'!D22+'[1]H24 ポバール'!D38+'[1]H24 ポバール'!D51</f>
        <v>19983</v>
      </c>
      <c r="D49" s="15">
        <f>'[1]H24 ポバール'!E9+'[1]H24 ポバール'!E22+'[1]H24 ポバール'!E38+'[1]H24 ポバール'!E51</f>
        <v>5649</v>
      </c>
      <c r="E49" s="15">
        <f>'[1]H24 ポバール'!F9+'[1]H24 ポバール'!F22+'[1]H24 ポバール'!F38+'[1]H24 ポバール'!F51</f>
        <v>290</v>
      </c>
      <c r="F49" s="15">
        <f>'[1]H24 ポバール'!G9+'[1]H24 ポバール'!G22+'[1]H24 ポバール'!G38+'[1]H24 ポバール'!G51</f>
        <v>1226</v>
      </c>
      <c r="G49" s="15">
        <f>'[1]H24 ポバール'!H9+'[1]H24 ポバール'!H22+'[1]H24 ポバール'!H38+'[1]H24 ポバール'!H51</f>
        <v>383</v>
      </c>
      <c r="H49" s="15">
        <f>'[1]H24 ポバール'!I9+'[1]H24 ポバール'!I22+'[1]H24 ポバール'!I38+'[1]H24 ポバール'!I51</f>
        <v>2041</v>
      </c>
      <c r="I49" s="15">
        <f>'[1]H24 ポバール'!J9+'[1]H24 ポバール'!J22+'[1]H24 ポバール'!J38+'[1]H24 ポバール'!J51</f>
        <v>1202</v>
      </c>
      <c r="J49" s="15">
        <f>'[1]H24 ポバール'!K9+'[1]H24 ポバール'!K22+'[1]H24 ポバール'!K38+'[1]H24 ポバール'!K51</f>
        <v>5142</v>
      </c>
      <c r="K49" s="15">
        <f>'[1]H24 ポバール'!L9+'[1]H24 ポバール'!L22+'[1]H24 ポバール'!L38+'[1]H24 ポバール'!L51</f>
        <v>6959</v>
      </c>
      <c r="L49" s="15">
        <f>'[1]H24 ポバール'!M9+'[1]H24 ポバール'!M22+'[1]H24 ポバール'!M38+'[1]H24 ポバール'!M51</f>
        <v>17750</v>
      </c>
      <c r="M49" s="15">
        <f>'[1]H24 ポバール'!N9+'[1]H24 ポバール'!N22+'[1]H24 ポバール'!N38+'[1]H24 ポバール'!N51</f>
        <v>56409</v>
      </c>
      <c r="N49" s="15"/>
    </row>
    <row r="50" spans="1:14" ht="15" customHeight="1">
      <c r="A50" s="12" t="s">
        <v>64</v>
      </c>
      <c r="B50" s="15">
        <f>'[1]H24 ポバール'!C10+'[1]H24 ポバール'!C23+'[1]H24 ポバール'!C39+'[1]H24 ポバール'!C52</f>
        <v>56409</v>
      </c>
      <c r="C50" s="15">
        <f>'[1]H24 ポバール'!D10+'[1]H24 ポバール'!D23+'[1]H24 ポバール'!D39+'[1]H24 ポバール'!D52</f>
        <v>14394</v>
      </c>
      <c r="D50" s="15">
        <f>'[1]H24 ポバール'!E10+'[1]H24 ポバール'!E23+'[1]H24 ポバール'!E39+'[1]H24 ポバール'!E52</f>
        <v>6389</v>
      </c>
      <c r="E50" s="15">
        <f>'[1]H24 ポバール'!F10+'[1]H24 ポバール'!F23+'[1]H24 ポバール'!F39+'[1]H24 ポバール'!F52</f>
        <v>274</v>
      </c>
      <c r="F50" s="15">
        <f>'[1]H24 ポバール'!G10+'[1]H24 ポバール'!G23+'[1]H24 ポバール'!G39+'[1]H24 ポバール'!G52</f>
        <v>1250</v>
      </c>
      <c r="G50" s="15">
        <f>'[1]H24 ポバール'!H10+'[1]H24 ポバール'!H23+'[1]H24 ポバール'!H39+'[1]H24 ポバール'!H52</f>
        <v>371</v>
      </c>
      <c r="H50" s="15">
        <f>'[1]H24 ポバール'!I10+'[1]H24 ポバール'!I23+'[1]H24 ポバール'!I39+'[1]H24 ポバール'!I52</f>
        <v>2085</v>
      </c>
      <c r="I50" s="15">
        <f>'[1]H24 ポバール'!J10+'[1]H24 ポバール'!J23+'[1]H24 ポバール'!J39+'[1]H24 ポバール'!J52</f>
        <v>1180</v>
      </c>
      <c r="J50" s="15">
        <f>'[1]H24 ポバール'!K10+'[1]H24 ポバール'!K23+'[1]H24 ポバール'!K39+'[1]H24 ポバール'!K52</f>
        <v>5160</v>
      </c>
      <c r="K50" s="15">
        <f>'[1]H24 ポバール'!L10+'[1]H24 ポバール'!L23+'[1]H24 ポバール'!L39+'[1]H24 ポバール'!L52</f>
        <v>5781</v>
      </c>
      <c r="L50" s="15">
        <f>'[1]H24 ポバール'!M10+'[1]H24 ポバール'!M23+'[1]H24 ポバール'!M39+'[1]H24 ポバール'!M52</f>
        <v>17330</v>
      </c>
      <c r="M50" s="15">
        <f>'[1]H24 ポバール'!N10+'[1]H24 ポバール'!N23+'[1]H24 ポバール'!N39+'[1]H24 ポバール'!N52</f>
        <v>53473</v>
      </c>
      <c r="N50" s="15"/>
    </row>
    <row r="51" spans="1:14" ht="15" customHeight="1" hidden="1">
      <c r="A51" s="12" t="s">
        <v>65</v>
      </c>
      <c r="B51" s="15">
        <f>'[1]H24 ポバール'!C11+'[1]H24 ポバール'!C24+'[1]H24 ポバール'!C40+'[1]H24 ポバール'!C53</f>
        <v>53473</v>
      </c>
      <c r="C51" s="15">
        <f>'[1]H24 ポバール'!D11+'[1]H24 ポバール'!D24+'[1]H24 ポバール'!D40+'[1]H24 ポバール'!D53</f>
        <v>0</v>
      </c>
      <c r="D51" s="15">
        <f>'[1]H24 ポバール'!E11+'[1]H24 ポバール'!E24+'[1]H24 ポバール'!E40+'[1]H24 ポバール'!E53</f>
        <v>0</v>
      </c>
      <c r="E51" s="15">
        <f>'[1]H24 ポバール'!F11+'[1]H24 ポバール'!F24+'[1]H24 ポバール'!F40+'[1]H24 ポバール'!F53</f>
        <v>0</v>
      </c>
      <c r="F51" s="15">
        <f>'[1]H24 ポバール'!G11+'[1]H24 ポバール'!G24+'[1]H24 ポバール'!G40+'[1]H24 ポバール'!G53</f>
        <v>0</v>
      </c>
      <c r="G51" s="15">
        <f>'[1]H24 ポバール'!H11+'[1]H24 ポバール'!H24+'[1]H24 ポバール'!H40+'[1]H24 ポバール'!H53</f>
        <v>0</v>
      </c>
      <c r="H51" s="15">
        <f>'[1]H24 ポバール'!I11+'[1]H24 ポバール'!I24+'[1]H24 ポバール'!I40+'[1]H24 ポバール'!I53</f>
        <v>0</v>
      </c>
      <c r="I51" s="15">
        <f>'[1]H24 ポバール'!J11+'[1]H24 ポバール'!J24+'[1]H24 ポバール'!J40+'[1]H24 ポバール'!J53</f>
        <v>0</v>
      </c>
      <c r="J51" s="15">
        <f>'[1]H24 ポバール'!K11+'[1]H24 ポバール'!K24+'[1]H24 ポバール'!K40+'[1]H24 ポバール'!K53</f>
        <v>0</v>
      </c>
      <c r="K51" s="15">
        <f>'[1]H24 ポバール'!L11+'[1]H24 ポバール'!L24+'[1]H24 ポバール'!L40+'[1]H24 ポバール'!L53</f>
        <v>0</v>
      </c>
      <c r="L51" s="15">
        <f>'[1]H24 ポバール'!M11+'[1]H24 ポバール'!M24+'[1]H24 ポバール'!M40+'[1]H24 ポバール'!M53</f>
        <v>0</v>
      </c>
      <c r="M51" s="15">
        <f>'[1]H24 ポバール'!N11+'[1]H24 ポバール'!N24+'[1]H24 ポバール'!N40+'[1]H24 ポバール'!N53</f>
        <v>53473</v>
      </c>
      <c r="N51" s="15"/>
    </row>
    <row r="52" spans="1:14" ht="15" customHeight="1" hidden="1">
      <c r="A52" s="12" t="s">
        <v>66</v>
      </c>
      <c r="B52" s="15">
        <f>'[1]H24 ポバール'!C12+'[1]H24 ポバール'!C25+'[1]H24 ポバール'!C41+'[1]H24 ポバール'!C54</f>
        <v>53473</v>
      </c>
      <c r="C52" s="15">
        <f>'[1]H24 ポバール'!D12+'[1]H24 ポバール'!D25+'[1]H24 ポバール'!D41+'[1]H24 ポバール'!D54</f>
        <v>0</v>
      </c>
      <c r="D52" s="15">
        <f>'[1]H24 ポバール'!E12+'[1]H24 ポバール'!E25+'[1]H24 ポバール'!E41+'[1]H24 ポバール'!E54</f>
        <v>0</v>
      </c>
      <c r="E52" s="15">
        <f>'[1]H24 ポバール'!F12+'[1]H24 ポバール'!F25+'[1]H24 ポバール'!F41+'[1]H24 ポバール'!F54</f>
        <v>0</v>
      </c>
      <c r="F52" s="15">
        <f>'[1]H24 ポバール'!G12+'[1]H24 ポバール'!G25+'[1]H24 ポバール'!G41+'[1]H24 ポバール'!G54</f>
        <v>0</v>
      </c>
      <c r="G52" s="15">
        <f>'[1]H24 ポバール'!H12+'[1]H24 ポバール'!H25+'[1]H24 ポバール'!H41+'[1]H24 ポバール'!H54</f>
        <v>0</v>
      </c>
      <c r="H52" s="15">
        <f>'[1]H24 ポバール'!I12+'[1]H24 ポバール'!I25+'[1]H24 ポバール'!I41+'[1]H24 ポバール'!I54</f>
        <v>0</v>
      </c>
      <c r="I52" s="15">
        <f>'[1]H24 ポバール'!J12+'[1]H24 ポバール'!J25+'[1]H24 ポバール'!J41+'[1]H24 ポバール'!J54</f>
        <v>0</v>
      </c>
      <c r="J52" s="15">
        <f>'[1]H24 ポバール'!K12+'[1]H24 ポバール'!K25+'[1]H24 ポバール'!K41+'[1]H24 ポバール'!K54</f>
        <v>0</v>
      </c>
      <c r="K52" s="15">
        <f>'[1]H24 ポバール'!L12+'[1]H24 ポバール'!L25+'[1]H24 ポバール'!L41+'[1]H24 ポバール'!L54</f>
        <v>0</v>
      </c>
      <c r="L52" s="15">
        <f>'[1]H24 ポバール'!M12+'[1]H24 ポバール'!M25+'[1]H24 ポバール'!M41+'[1]H24 ポバール'!M54</f>
        <v>0</v>
      </c>
      <c r="M52" s="15">
        <f>'[1]H24 ポバール'!N12+'[1]H24 ポバール'!N25+'[1]H24 ポバール'!N41+'[1]H24 ポバール'!N54</f>
        <v>53473</v>
      </c>
      <c r="N52" s="15"/>
    </row>
    <row r="53" spans="1:14" ht="15" customHeight="1" hidden="1">
      <c r="A53" s="12" t="s">
        <v>67</v>
      </c>
      <c r="B53" s="15">
        <f>'[1]H24 ポバール'!C13+'[1]H24 ポバール'!C26+'[1]H24 ポバール'!C42+'[1]H24 ポバール'!C55</f>
        <v>53473</v>
      </c>
      <c r="C53" s="15">
        <f>'[1]H24 ポバール'!D13+'[1]H24 ポバール'!D26+'[1]H24 ポバール'!D42+'[1]H24 ポバール'!D55</f>
        <v>0</v>
      </c>
      <c r="D53" s="15">
        <f>'[1]H24 ポバール'!E13+'[1]H24 ポバール'!E26+'[1]H24 ポバール'!E42+'[1]H24 ポバール'!E55</f>
        <v>0</v>
      </c>
      <c r="E53" s="15">
        <f>'[1]H24 ポバール'!F13+'[1]H24 ポバール'!F26+'[1]H24 ポバール'!F42+'[1]H24 ポバール'!F55</f>
        <v>0</v>
      </c>
      <c r="F53" s="15">
        <f>'[1]H24 ポバール'!G13+'[1]H24 ポバール'!G26+'[1]H24 ポバール'!G42+'[1]H24 ポバール'!G55</f>
        <v>0</v>
      </c>
      <c r="G53" s="15">
        <f>'[1]H24 ポバール'!H13+'[1]H24 ポバール'!H26+'[1]H24 ポバール'!H42+'[1]H24 ポバール'!H55</f>
        <v>0</v>
      </c>
      <c r="H53" s="15">
        <f>'[1]H24 ポバール'!I13+'[1]H24 ポバール'!I26+'[1]H24 ポバール'!I42+'[1]H24 ポバール'!I55</f>
        <v>0</v>
      </c>
      <c r="I53" s="15">
        <f>'[1]H24 ポバール'!J13+'[1]H24 ポバール'!J26+'[1]H24 ポバール'!J42+'[1]H24 ポバール'!J55</f>
        <v>0</v>
      </c>
      <c r="J53" s="15">
        <f>'[1]H24 ポバール'!K13+'[1]H24 ポバール'!K26+'[1]H24 ポバール'!K42+'[1]H24 ポバール'!K55</f>
        <v>0</v>
      </c>
      <c r="K53" s="15">
        <f>'[1]H24 ポバール'!L13+'[1]H24 ポバール'!L26+'[1]H24 ポバール'!L42+'[1]H24 ポバール'!L55</f>
        <v>0</v>
      </c>
      <c r="L53" s="15">
        <f>'[1]H24 ポバール'!M13+'[1]H24 ポバール'!M26+'[1]H24 ポバール'!M42+'[1]H24 ポバール'!M55</f>
        <v>0</v>
      </c>
      <c r="M53" s="15">
        <f>'[1]H24 ポバール'!N13+'[1]H24 ポバール'!N26+'[1]H24 ポバール'!N42+'[1]H24 ポバール'!N55</f>
        <v>53473</v>
      </c>
      <c r="N53" s="15"/>
    </row>
    <row r="54" spans="1:14" ht="15" customHeight="1" hidden="1">
      <c r="A54" s="12" t="s">
        <v>68</v>
      </c>
      <c r="B54" s="15">
        <f>'[1]H24 ポバール'!C14+'[1]H24 ポバール'!C27+'[1]H24 ポバール'!C43+'[1]H24 ポバール'!C56</f>
        <v>53473</v>
      </c>
      <c r="C54" s="15">
        <f>'[1]H24 ポバール'!D14+'[1]H24 ポバール'!D27+'[1]H24 ポバール'!D43+'[1]H24 ポバール'!D56</f>
        <v>0</v>
      </c>
      <c r="D54" s="15">
        <f>'[1]H24 ポバール'!E14+'[1]H24 ポバール'!E27+'[1]H24 ポバール'!E43+'[1]H24 ポバール'!E56</f>
        <v>0</v>
      </c>
      <c r="E54" s="15">
        <f>'[1]H24 ポバール'!F14+'[1]H24 ポバール'!F27+'[1]H24 ポバール'!F43+'[1]H24 ポバール'!F56</f>
        <v>0</v>
      </c>
      <c r="F54" s="15">
        <f>'[1]H24 ポバール'!G14+'[1]H24 ポバール'!G27+'[1]H24 ポバール'!G43+'[1]H24 ポバール'!G56</f>
        <v>0</v>
      </c>
      <c r="G54" s="15">
        <f>'[1]H24 ポバール'!H14+'[1]H24 ポバール'!H27+'[1]H24 ポバール'!H43+'[1]H24 ポバール'!H56</f>
        <v>0</v>
      </c>
      <c r="H54" s="15">
        <f>'[1]H24 ポバール'!I14+'[1]H24 ポバール'!I27+'[1]H24 ポバール'!I43+'[1]H24 ポバール'!I56</f>
        <v>0</v>
      </c>
      <c r="I54" s="15">
        <f>'[1]H24 ポバール'!J14+'[1]H24 ポバール'!J27+'[1]H24 ポバール'!J43+'[1]H24 ポバール'!J56</f>
        <v>0</v>
      </c>
      <c r="J54" s="15">
        <f>'[1]H24 ポバール'!K14+'[1]H24 ポバール'!K27+'[1]H24 ポバール'!K43+'[1]H24 ポバール'!K56</f>
        <v>0</v>
      </c>
      <c r="K54" s="15">
        <f>'[1]H24 ポバール'!L14+'[1]H24 ポバール'!L27+'[1]H24 ポバール'!L43+'[1]H24 ポバール'!L56</f>
        <v>0</v>
      </c>
      <c r="L54" s="15">
        <f>'[1]H24 ポバール'!M14+'[1]H24 ポバール'!M27+'[1]H24 ポバール'!M43+'[1]H24 ポバール'!M56</f>
        <v>0</v>
      </c>
      <c r="M54" s="15">
        <f>'[1]H24 ポバール'!N14+'[1]H24 ポバール'!N27+'[1]H24 ポバール'!N43+'[1]H24 ポバール'!N56</f>
        <v>53473</v>
      </c>
      <c r="N54" s="15"/>
    </row>
    <row r="55" spans="1:14" ht="15" customHeight="1" hidden="1" thickBot="1">
      <c r="A55" s="6" t="s">
        <v>52</v>
      </c>
      <c r="B55" s="19">
        <f>'[1]H24 ポバール'!C15+'[1]H24 ポバール'!C28+'[1]H24 ポバール'!C44+'[1]H24 ポバール'!C57</f>
        <v>53473</v>
      </c>
      <c r="C55" s="19">
        <f>'[1]H24 ポバール'!D15+'[1]H24 ポバール'!D28+'[1]H24 ポバール'!D44+'[1]H24 ポバール'!D57</f>
        <v>0</v>
      </c>
      <c r="D55" s="19">
        <f>'[1]H24 ポバール'!E15+'[1]H24 ポバール'!E28+'[1]H24 ポバール'!E44+'[1]H24 ポバール'!E57</f>
        <v>0</v>
      </c>
      <c r="E55" s="19">
        <f>'[1]H24 ポバール'!F15+'[1]H24 ポバール'!F28+'[1]H24 ポバール'!F44+'[1]H24 ポバール'!F57</f>
        <v>0</v>
      </c>
      <c r="F55" s="19">
        <f>'[1]H24 ポバール'!G15+'[1]H24 ポバール'!G28+'[1]H24 ポバール'!G44+'[1]H24 ポバール'!G57</f>
        <v>0</v>
      </c>
      <c r="G55" s="19">
        <f>'[1]H24 ポバール'!H15+'[1]H24 ポバール'!H28+'[1]H24 ポバール'!H44+'[1]H24 ポバール'!H57</f>
        <v>0</v>
      </c>
      <c r="H55" s="19">
        <f>'[1]H24 ポバール'!I15+'[1]H24 ポバール'!I28+'[1]H24 ポバール'!I44+'[1]H24 ポバール'!I57</f>
        <v>0</v>
      </c>
      <c r="I55" s="19">
        <f>'[1]H24 ポバール'!J15+'[1]H24 ポバール'!J28+'[1]H24 ポバール'!J44+'[1]H24 ポバール'!J57</f>
        <v>0</v>
      </c>
      <c r="J55" s="19">
        <f>'[1]H24 ポバール'!K15+'[1]H24 ポバール'!K28+'[1]H24 ポバール'!K44+'[1]H24 ポバール'!K57</f>
        <v>0</v>
      </c>
      <c r="K55" s="19">
        <f>'[1]H24 ポバール'!L15+'[1]H24 ポバール'!L28+'[1]H24 ポバール'!L44+'[1]H24 ポバール'!L57</f>
        <v>0</v>
      </c>
      <c r="L55" s="19">
        <f>'[1]H24 ポバール'!M15+'[1]H24 ポバール'!M28+'[1]H24 ポバール'!M44+'[1]H24 ポバール'!M57</f>
        <v>0</v>
      </c>
      <c r="M55" s="19">
        <f>'[1]H24 ポバール'!N15+'[1]H24 ポバール'!N28+'[1]H24 ポバール'!N44+'[1]H24 ポバール'!N57</f>
        <v>53473</v>
      </c>
      <c r="N55" s="15"/>
    </row>
    <row r="56" spans="1:14" ht="15" customHeight="1">
      <c r="A56" s="21" t="s">
        <v>18</v>
      </c>
      <c r="B56" s="22"/>
      <c r="C56" s="22">
        <f aca="true" t="shared" si="24" ref="C56:L56">C44</f>
        <v>19462</v>
      </c>
      <c r="D56" s="22">
        <f t="shared" si="24"/>
        <v>4819</v>
      </c>
      <c r="E56" s="22">
        <f t="shared" si="24"/>
        <v>286</v>
      </c>
      <c r="F56" s="22">
        <f t="shared" si="24"/>
        <v>1003</v>
      </c>
      <c r="G56" s="22">
        <f t="shared" si="24"/>
        <v>259</v>
      </c>
      <c r="H56" s="22">
        <f t="shared" si="24"/>
        <v>1858</v>
      </c>
      <c r="I56" s="22">
        <f t="shared" si="24"/>
        <v>1102</v>
      </c>
      <c r="J56" s="22">
        <f t="shared" si="24"/>
        <v>4508</v>
      </c>
      <c r="K56" s="22">
        <f t="shared" si="24"/>
        <v>6862</v>
      </c>
      <c r="L56" s="22">
        <f t="shared" si="24"/>
        <v>16189</v>
      </c>
      <c r="M56" s="22"/>
      <c r="N56" s="15"/>
    </row>
    <row r="57" spans="1:14" ht="15" customHeight="1">
      <c r="A57" s="24" t="s">
        <v>19</v>
      </c>
      <c r="B57" s="15"/>
      <c r="C57" s="15">
        <f aca="true" t="shared" si="25" ref="C57:C67">C56+C45</f>
        <v>35952</v>
      </c>
      <c r="D57" s="15">
        <f aca="true" t="shared" si="26" ref="D57:D67">D56+D45</f>
        <v>9026</v>
      </c>
      <c r="E57" s="15">
        <f aca="true" t="shared" si="27" ref="E57:E67">E56+E45</f>
        <v>555</v>
      </c>
      <c r="F57" s="15">
        <f aca="true" t="shared" si="28" ref="F57:F67">F56+F45</f>
        <v>2149</v>
      </c>
      <c r="G57" s="15">
        <f aca="true" t="shared" si="29" ref="G57:G67">G56+G45</f>
        <v>643</v>
      </c>
      <c r="H57" s="15">
        <f aca="true" t="shared" si="30" ref="H57:H67">H56+H45</f>
        <v>3519</v>
      </c>
      <c r="I57" s="15">
        <f aca="true" t="shared" si="31" ref="I57:I67">I56+I45</f>
        <v>2489</v>
      </c>
      <c r="J57" s="15">
        <f aca="true" t="shared" si="32" ref="J57:J67">J56+J45</f>
        <v>9355</v>
      </c>
      <c r="K57" s="15">
        <f aca="true" t="shared" si="33" ref="K57:K67">K56+K45</f>
        <v>15233</v>
      </c>
      <c r="L57" s="15">
        <f aca="true" t="shared" si="34" ref="L57:L67">L56+L45</f>
        <v>33614</v>
      </c>
      <c r="M57" s="15"/>
      <c r="N57" s="15"/>
    </row>
    <row r="58" spans="1:14" ht="15" customHeight="1">
      <c r="A58" s="25" t="s">
        <v>20</v>
      </c>
      <c r="B58" s="26"/>
      <c r="C58" s="26">
        <f t="shared" si="25"/>
        <v>49464</v>
      </c>
      <c r="D58" s="26">
        <f t="shared" si="26"/>
        <v>14416</v>
      </c>
      <c r="E58" s="26">
        <f t="shared" si="27"/>
        <v>826</v>
      </c>
      <c r="F58" s="26">
        <f t="shared" si="28"/>
        <v>3400</v>
      </c>
      <c r="G58" s="26">
        <f t="shared" si="29"/>
        <v>955</v>
      </c>
      <c r="H58" s="26">
        <f t="shared" si="30"/>
        <v>5367</v>
      </c>
      <c r="I58" s="26">
        <f t="shared" si="31"/>
        <v>3688</v>
      </c>
      <c r="J58" s="26">
        <f t="shared" si="32"/>
        <v>14236</v>
      </c>
      <c r="K58" s="26">
        <f t="shared" si="33"/>
        <v>22738</v>
      </c>
      <c r="L58" s="26">
        <f t="shared" si="34"/>
        <v>51390</v>
      </c>
      <c r="M58" s="26"/>
      <c r="N58" s="15"/>
    </row>
    <row r="59" spans="1:14" ht="15" customHeight="1">
      <c r="A59" s="25" t="s">
        <v>53</v>
      </c>
      <c r="B59" s="26"/>
      <c r="C59" s="26">
        <f t="shared" si="25"/>
        <v>63703</v>
      </c>
      <c r="D59" s="26">
        <f t="shared" si="26"/>
        <v>20053</v>
      </c>
      <c r="E59" s="26">
        <f t="shared" si="27"/>
        <v>1111</v>
      </c>
      <c r="F59" s="26">
        <f t="shared" si="28"/>
        <v>4657</v>
      </c>
      <c r="G59" s="26">
        <f t="shared" si="29"/>
        <v>1266</v>
      </c>
      <c r="H59" s="26">
        <f t="shared" si="30"/>
        <v>6966</v>
      </c>
      <c r="I59" s="26">
        <f t="shared" si="31"/>
        <v>5065</v>
      </c>
      <c r="J59" s="26">
        <f t="shared" si="32"/>
        <v>19065</v>
      </c>
      <c r="K59" s="26">
        <f t="shared" si="33"/>
        <v>30661</v>
      </c>
      <c r="L59" s="26">
        <f t="shared" si="34"/>
        <v>69779</v>
      </c>
      <c r="M59" s="27"/>
      <c r="N59" s="15"/>
    </row>
    <row r="60" spans="1:14" ht="15" customHeight="1">
      <c r="A60" s="24" t="s">
        <v>54</v>
      </c>
      <c r="B60" s="15"/>
      <c r="C60" s="15">
        <f t="shared" si="25"/>
        <v>83362</v>
      </c>
      <c r="D60" s="15">
        <f t="shared" si="26"/>
        <v>26356</v>
      </c>
      <c r="E60" s="15">
        <f t="shared" si="27"/>
        <v>1381</v>
      </c>
      <c r="F60" s="15">
        <f t="shared" si="28"/>
        <v>5742</v>
      </c>
      <c r="G60" s="15">
        <f t="shared" si="29"/>
        <v>1629</v>
      </c>
      <c r="H60" s="15">
        <f t="shared" si="30"/>
        <v>8824</v>
      </c>
      <c r="I60" s="15">
        <f t="shared" si="31"/>
        <v>6134</v>
      </c>
      <c r="J60" s="15">
        <f t="shared" si="32"/>
        <v>23710</v>
      </c>
      <c r="K60" s="15">
        <f t="shared" si="33"/>
        <v>38400</v>
      </c>
      <c r="L60" s="15">
        <f t="shared" si="34"/>
        <v>88466</v>
      </c>
      <c r="M60" s="15"/>
      <c r="N60" s="15"/>
    </row>
    <row r="61" spans="1:14" s="9" customFormat="1" ht="15" customHeight="1">
      <c r="A61" s="25" t="s">
        <v>23</v>
      </c>
      <c r="B61" s="26"/>
      <c r="C61" s="26">
        <f t="shared" si="25"/>
        <v>103345</v>
      </c>
      <c r="D61" s="26">
        <f t="shared" si="26"/>
        <v>32005</v>
      </c>
      <c r="E61" s="26">
        <f t="shared" si="27"/>
        <v>1671</v>
      </c>
      <c r="F61" s="26">
        <f t="shared" si="28"/>
        <v>6968</v>
      </c>
      <c r="G61" s="26">
        <f t="shared" si="29"/>
        <v>2012</v>
      </c>
      <c r="H61" s="26">
        <f t="shared" si="30"/>
        <v>10865</v>
      </c>
      <c r="I61" s="26">
        <f t="shared" si="31"/>
        <v>7336</v>
      </c>
      <c r="J61" s="26">
        <f t="shared" si="32"/>
        <v>28852</v>
      </c>
      <c r="K61" s="26">
        <f t="shared" si="33"/>
        <v>45359</v>
      </c>
      <c r="L61" s="26">
        <f t="shared" si="34"/>
        <v>106216</v>
      </c>
      <c r="M61" s="26"/>
      <c r="N61" s="20"/>
    </row>
    <row r="62" spans="1:14" ht="15" customHeight="1" thickBot="1">
      <c r="A62" s="25" t="s">
        <v>24</v>
      </c>
      <c r="B62" s="26"/>
      <c r="C62" s="26">
        <f t="shared" si="25"/>
        <v>117739</v>
      </c>
      <c r="D62" s="26">
        <f t="shared" si="26"/>
        <v>38394</v>
      </c>
      <c r="E62" s="26">
        <f t="shared" si="27"/>
        <v>1945</v>
      </c>
      <c r="F62" s="26">
        <f t="shared" si="28"/>
        <v>8218</v>
      </c>
      <c r="G62" s="26">
        <f t="shared" si="29"/>
        <v>2383</v>
      </c>
      <c r="H62" s="26">
        <f t="shared" si="30"/>
        <v>12950</v>
      </c>
      <c r="I62" s="26">
        <f t="shared" si="31"/>
        <v>8516</v>
      </c>
      <c r="J62" s="26">
        <f t="shared" si="32"/>
        <v>34012</v>
      </c>
      <c r="K62" s="26">
        <f t="shared" si="33"/>
        <v>51140</v>
      </c>
      <c r="L62" s="26">
        <f t="shared" si="34"/>
        <v>123546</v>
      </c>
      <c r="M62" s="26"/>
      <c r="N62" s="15"/>
    </row>
    <row r="63" spans="1:14" ht="15" customHeight="1" hidden="1">
      <c r="A63" s="28" t="s">
        <v>25</v>
      </c>
      <c r="B63" s="29"/>
      <c r="C63" s="29">
        <f t="shared" si="25"/>
        <v>117739</v>
      </c>
      <c r="D63" s="29">
        <f t="shared" si="26"/>
        <v>38394</v>
      </c>
      <c r="E63" s="29">
        <f t="shared" si="27"/>
        <v>1945</v>
      </c>
      <c r="F63" s="29">
        <f t="shared" si="28"/>
        <v>8218</v>
      </c>
      <c r="G63" s="29">
        <f t="shared" si="29"/>
        <v>2383</v>
      </c>
      <c r="H63" s="29">
        <f t="shared" si="30"/>
        <v>12950</v>
      </c>
      <c r="I63" s="29">
        <f t="shared" si="31"/>
        <v>8516</v>
      </c>
      <c r="J63" s="29">
        <f t="shared" si="32"/>
        <v>34012</v>
      </c>
      <c r="K63" s="29">
        <f t="shared" si="33"/>
        <v>51140</v>
      </c>
      <c r="L63" s="29">
        <f t="shared" si="34"/>
        <v>123546</v>
      </c>
      <c r="M63" s="29"/>
      <c r="N63" s="15"/>
    </row>
    <row r="64" spans="1:14" ht="15" customHeight="1" hidden="1">
      <c r="A64" s="28" t="s">
        <v>26</v>
      </c>
      <c r="B64" s="29"/>
      <c r="C64" s="29">
        <f t="shared" si="25"/>
        <v>117739</v>
      </c>
      <c r="D64" s="29">
        <f t="shared" si="26"/>
        <v>38394</v>
      </c>
      <c r="E64" s="29">
        <f t="shared" si="27"/>
        <v>1945</v>
      </c>
      <c r="F64" s="29">
        <f t="shared" si="28"/>
        <v>8218</v>
      </c>
      <c r="G64" s="29">
        <f t="shared" si="29"/>
        <v>2383</v>
      </c>
      <c r="H64" s="29">
        <f t="shared" si="30"/>
        <v>12950</v>
      </c>
      <c r="I64" s="29">
        <f t="shared" si="31"/>
        <v>8516</v>
      </c>
      <c r="J64" s="29">
        <f t="shared" si="32"/>
        <v>34012</v>
      </c>
      <c r="K64" s="29">
        <f t="shared" si="33"/>
        <v>51140</v>
      </c>
      <c r="L64" s="29">
        <f t="shared" si="34"/>
        <v>123546</v>
      </c>
      <c r="M64" s="29"/>
      <c r="N64" s="15"/>
    </row>
    <row r="65" spans="1:14" ht="15" customHeight="1" hidden="1">
      <c r="A65" s="25" t="s">
        <v>27</v>
      </c>
      <c r="B65" s="26"/>
      <c r="C65" s="26">
        <f t="shared" si="25"/>
        <v>117739</v>
      </c>
      <c r="D65" s="26">
        <f t="shared" si="26"/>
        <v>38394</v>
      </c>
      <c r="E65" s="26">
        <f t="shared" si="27"/>
        <v>1945</v>
      </c>
      <c r="F65" s="26">
        <f t="shared" si="28"/>
        <v>8218</v>
      </c>
      <c r="G65" s="26">
        <f t="shared" si="29"/>
        <v>2383</v>
      </c>
      <c r="H65" s="26">
        <f t="shared" si="30"/>
        <v>12950</v>
      </c>
      <c r="I65" s="26">
        <f t="shared" si="31"/>
        <v>8516</v>
      </c>
      <c r="J65" s="26">
        <f t="shared" si="32"/>
        <v>34012</v>
      </c>
      <c r="K65" s="26">
        <f t="shared" si="33"/>
        <v>51140</v>
      </c>
      <c r="L65" s="26">
        <f t="shared" si="34"/>
        <v>123546</v>
      </c>
      <c r="M65" s="26"/>
      <c r="N65" s="15"/>
    </row>
    <row r="66" spans="1:14" ht="15" customHeight="1" hidden="1">
      <c r="A66" s="28" t="s">
        <v>28</v>
      </c>
      <c r="B66" s="29"/>
      <c r="C66" s="29">
        <f t="shared" si="25"/>
        <v>117739</v>
      </c>
      <c r="D66" s="29">
        <f t="shared" si="26"/>
        <v>38394</v>
      </c>
      <c r="E66" s="29">
        <f t="shared" si="27"/>
        <v>1945</v>
      </c>
      <c r="F66" s="29">
        <f t="shared" si="28"/>
        <v>8218</v>
      </c>
      <c r="G66" s="29">
        <f t="shared" si="29"/>
        <v>2383</v>
      </c>
      <c r="H66" s="29">
        <f t="shared" si="30"/>
        <v>12950</v>
      </c>
      <c r="I66" s="29">
        <f t="shared" si="31"/>
        <v>8516</v>
      </c>
      <c r="J66" s="29">
        <f t="shared" si="32"/>
        <v>34012</v>
      </c>
      <c r="K66" s="29">
        <f t="shared" si="33"/>
        <v>51140</v>
      </c>
      <c r="L66" s="29">
        <f t="shared" si="34"/>
        <v>123546</v>
      </c>
      <c r="M66" s="29"/>
      <c r="N66" s="15"/>
    </row>
    <row r="67" spans="1:14" ht="15" customHeight="1" hidden="1" thickBot="1">
      <c r="A67" s="30" t="s">
        <v>29</v>
      </c>
      <c r="B67" s="31"/>
      <c r="C67" s="15">
        <f t="shared" si="25"/>
        <v>117739</v>
      </c>
      <c r="D67" s="15">
        <f t="shared" si="26"/>
        <v>38394</v>
      </c>
      <c r="E67" s="15">
        <f t="shared" si="27"/>
        <v>1945</v>
      </c>
      <c r="F67" s="15">
        <f t="shared" si="28"/>
        <v>8218</v>
      </c>
      <c r="G67" s="15">
        <f t="shared" si="29"/>
        <v>2383</v>
      </c>
      <c r="H67" s="15">
        <f t="shared" si="30"/>
        <v>12950</v>
      </c>
      <c r="I67" s="15">
        <f t="shared" si="31"/>
        <v>8516</v>
      </c>
      <c r="J67" s="15">
        <f t="shared" si="32"/>
        <v>34012</v>
      </c>
      <c r="K67" s="15">
        <f t="shared" si="33"/>
        <v>51140</v>
      </c>
      <c r="L67" s="15">
        <f t="shared" si="34"/>
        <v>123546</v>
      </c>
      <c r="M67" s="15"/>
      <c r="N67" s="15"/>
    </row>
    <row r="68" spans="1:14" ht="15" customHeight="1" thickBot="1" thickTop="1">
      <c r="A68" s="32" t="s">
        <v>55</v>
      </c>
      <c r="B68" s="33"/>
      <c r="C68" s="34">
        <f aca="true" t="shared" si="35" ref="C68:L68">C56/C136</f>
        <v>0.8738718512864263</v>
      </c>
      <c r="D68" s="34">
        <f t="shared" si="35"/>
        <v>0.805987623348386</v>
      </c>
      <c r="E68" s="34">
        <f t="shared" si="35"/>
        <v>0.9407894736842105</v>
      </c>
      <c r="F68" s="34">
        <f t="shared" si="35"/>
        <v>0.8609442060085837</v>
      </c>
      <c r="G68" s="34">
        <f t="shared" si="35"/>
        <v>0.8068535825545171</v>
      </c>
      <c r="H68" s="34">
        <f t="shared" si="35"/>
        <v>0.9445856634468734</v>
      </c>
      <c r="I68" s="34">
        <f t="shared" si="35"/>
        <v>0.4167927382753404</v>
      </c>
      <c r="J68" s="34">
        <f t="shared" si="35"/>
        <v>0.7042649586002188</v>
      </c>
      <c r="K68" s="34">
        <f t="shared" si="35"/>
        <v>1.145575959933222</v>
      </c>
      <c r="L68" s="34">
        <f t="shared" si="35"/>
        <v>0.881273816004355</v>
      </c>
      <c r="M68" s="33"/>
      <c r="N68" s="15"/>
    </row>
    <row r="69" spans="1:14" ht="15" customHeight="1" thickBot="1" thickTop="1">
      <c r="A69" s="32" t="s">
        <v>31</v>
      </c>
      <c r="B69" s="33"/>
      <c r="C69" s="34">
        <f aca="true" t="shared" si="36" ref="C69:L69">C57/C137</f>
        <v>0.8845586064363744</v>
      </c>
      <c r="D69" s="34">
        <f t="shared" si="36"/>
        <v>0.7538628580973857</v>
      </c>
      <c r="E69" s="34">
        <f t="shared" si="36"/>
        <v>0.8591331269349846</v>
      </c>
      <c r="F69" s="34">
        <f t="shared" si="36"/>
        <v>0.9164179104477612</v>
      </c>
      <c r="G69" s="34">
        <f t="shared" si="36"/>
        <v>0.946980854197349</v>
      </c>
      <c r="H69" s="34">
        <f t="shared" si="36"/>
        <v>0.8595505617977528</v>
      </c>
      <c r="I69" s="34">
        <f t="shared" si="36"/>
        <v>0.47301406309388067</v>
      </c>
      <c r="J69" s="34">
        <f t="shared" si="36"/>
        <v>0.7181790265622601</v>
      </c>
      <c r="K69" s="34">
        <f t="shared" si="36"/>
        <v>1.1170345383882085</v>
      </c>
      <c r="L69" s="34">
        <f t="shared" si="36"/>
        <v>0.8700176001656487</v>
      </c>
      <c r="M69" s="35"/>
      <c r="N69" s="15"/>
    </row>
    <row r="70" spans="1:14" s="46" customFormat="1" ht="15" customHeight="1" thickBot="1" thickTop="1">
      <c r="A70" s="36" t="s">
        <v>32</v>
      </c>
      <c r="B70" s="37"/>
      <c r="C70" s="34">
        <f aca="true" t="shared" si="37" ref="C70:L70">C58/C138</f>
        <v>0.8394114752150966</v>
      </c>
      <c r="D70" s="34">
        <f t="shared" si="37"/>
        <v>0.8141413000508274</v>
      </c>
      <c r="E70" s="34">
        <f t="shared" si="37"/>
        <v>0.8595213319458896</v>
      </c>
      <c r="F70" s="34">
        <f t="shared" si="37"/>
        <v>0.9081196581196581</v>
      </c>
      <c r="G70" s="34">
        <f t="shared" si="37"/>
        <v>0.9436758893280632</v>
      </c>
      <c r="H70" s="34">
        <f t="shared" si="37"/>
        <v>0.8992962466487936</v>
      </c>
      <c r="I70" s="34">
        <f t="shared" si="37"/>
        <v>0.4469219583131362</v>
      </c>
      <c r="J70" s="34">
        <f t="shared" si="37"/>
        <v>0.7140492551537343</v>
      </c>
      <c r="K70" s="34">
        <f t="shared" si="37"/>
        <v>1.036749954404523</v>
      </c>
      <c r="L70" s="34">
        <f t="shared" si="37"/>
        <v>0.8625956761111857</v>
      </c>
      <c r="M70" s="38"/>
      <c r="N70" s="15"/>
    </row>
    <row r="71" spans="1:14" s="46" customFormat="1" ht="15" customHeight="1" thickBot="1" thickTop="1">
      <c r="A71" s="32" t="s">
        <v>33</v>
      </c>
      <c r="B71" s="34"/>
      <c r="C71" s="34">
        <f aca="true" t="shared" si="38" ref="C71:L71">C59/C139</f>
        <v>0.8319250910895485</v>
      </c>
      <c r="D71" s="34">
        <f t="shared" si="38"/>
        <v>0.8352980380722289</v>
      </c>
      <c r="E71" s="34">
        <f t="shared" si="38"/>
        <v>0.8266369047619048</v>
      </c>
      <c r="F71" s="34">
        <f t="shared" si="38"/>
        <v>0.9060311284046693</v>
      </c>
      <c r="G71" s="34">
        <f t="shared" si="38"/>
        <v>0.9686304514154552</v>
      </c>
      <c r="H71" s="34">
        <f t="shared" si="38"/>
        <v>0.9289238565142018</v>
      </c>
      <c r="I71" s="34">
        <f t="shared" si="38"/>
        <v>0.46850430117472947</v>
      </c>
      <c r="J71" s="34">
        <f t="shared" si="38"/>
        <v>0.7304317842228267</v>
      </c>
      <c r="K71" s="34">
        <f t="shared" si="38"/>
        <v>0.9911427186035235</v>
      </c>
      <c r="L71" s="34">
        <f t="shared" si="38"/>
        <v>0.8610120553286527</v>
      </c>
      <c r="M71" s="34"/>
      <c r="N71" s="15"/>
    </row>
    <row r="72" spans="1:14" s="46" customFormat="1" ht="15" customHeight="1" thickBot="1" thickTop="1">
      <c r="A72" s="32" t="s">
        <v>34</v>
      </c>
      <c r="B72" s="34"/>
      <c r="C72" s="34">
        <f aca="true" t="shared" si="39" ref="C72:L72">C60/C140</f>
        <v>0.8514232603744293</v>
      </c>
      <c r="D72" s="34">
        <f t="shared" si="39"/>
        <v>0.9001058707011372</v>
      </c>
      <c r="E72" s="34">
        <f t="shared" si="39"/>
        <v>0.8234943351222421</v>
      </c>
      <c r="F72" s="34">
        <f t="shared" si="39"/>
        <v>0.9194555644515613</v>
      </c>
      <c r="G72" s="34">
        <f t="shared" si="39"/>
        <v>0.9690660321237359</v>
      </c>
      <c r="H72" s="34">
        <f t="shared" si="39"/>
        <v>0.9558058925476604</v>
      </c>
      <c r="I72" s="34">
        <f t="shared" si="39"/>
        <v>0.47133855847548795</v>
      </c>
      <c r="J72" s="34">
        <f t="shared" si="39"/>
        <v>0.7444503752080128</v>
      </c>
      <c r="K72" s="34">
        <f t="shared" si="39"/>
        <v>1.0058148672010059</v>
      </c>
      <c r="L72" s="34">
        <f t="shared" si="39"/>
        <v>0.8908245055786039</v>
      </c>
      <c r="M72" s="34"/>
      <c r="N72" s="15"/>
    </row>
    <row r="73" spans="1:14" s="46" customFormat="1" ht="15" customHeight="1" thickBot="1" thickTop="1">
      <c r="A73" s="32" t="s">
        <v>35</v>
      </c>
      <c r="B73" s="34"/>
      <c r="C73" s="34">
        <f aca="true" t="shared" si="40" ref="C73:L73">C61/C141</f>
        <v>0.8844850310675956</v>
      </c>
      <c r="D73" s="34">
        <f t="shared" si="40"/>
        <v>0.8859025105876491</v>
      </c>
      <c r="E73" s="34">
        <f t="shared" si="40"/>
        <v>0.8313432835820895</v>
      </c>
      <c r="F73" s="34">
        <f t="shared" si="40"/>
        <v>0.9213275155361629</v>
      </c>
      <c r="G73" s="34">
        <f t="shared" si="40"/>
        <v>1.003491271820449</v>
      </c>
      <c r="H73" s="34">
        <f t="shared" si="40"/>
        <v>0.9669811320754716</v>
      </c>
      <c r="I73" s="34">
        <f t="shared" si="40"/>
        <v>0.46678544158819035</v>
      </c>
      <c r="J73" s="34">
        <f t="shared" si="40"/>
        <v>0.7488191019984428</v>
      </c>
      <c r="K73" s="34">
        <f t="shared" si="40"/>
        <v>0.9857866255188751</v>
      </c>
      <c r="L73" s="34">
        <f t="shared" si="40"/>
        <v>0.8802187784867821</v>
      </c>
      <c r="M73" s="34"/>
      <c r="N73" s="15"/>
    </row>
    <row r="74" spans="1:14" s="46" customFormat="1" ht="15" customHeight="1" thickBot="1" thickTop="1">
      <c r="A74" s="32" t="s">
        <v>36</v>
      </c>
      <c r="B74" s="34"/>
      <c r="C74" s="34">
        <f aca="true" t="shared" si="41" ref="C74:L74">C62/C142</f>
        <v>0.8709665488008759</v>
      </c>
      <c r="D74" s="34">
        <f t="shared" si="41"/>
        <v>0.9004010224900917</v>
      </c>
      <c r="E74" s="34">
        <f t="shared" si="41"/>
        <v>0.8412629757785467</v>
      </c>
      <c r="F74" s="34">
        <f t="shared" si="41"/>
        <v>0.9301641199773628</v>
      </c>
      <c r="G74" s="34">
        <f t="shared" si="41"/>
        <v>0.9875673435557397</v>
      </c>
      <c r="H74" s="34">
        <f t="shared" si="41"/>
        <v>1.0001544640098856</v>
      </c>
      <c r="I74" s="34">
        <f t="shared" si="41"/>
        <v>0.48042423558614467</v>
      </c>
      <c r="J74" s="34">
        <f t="shared" si="41"/>
        <v>0.7689107926029751</v>
      </c>
      <c r="K74" s="34">
        <f t="shared" si="41"/>
        <v>0.9589888799294917</v>
      </c>
      <c r="L74" s="34">
        <f t="shared" si="41"/>
        <v>0.8811999828818419</v>
      </c>
      <c r="M74" s="34"/>
      <c r="N74" s="15"/>
    </row>
    <row r="75" spans="1:14" s="46" customFormat="1" ht="15" customHeight="1" hidden="1" thickBot="1" thickTop="1">
      <c r="A75" s="32" t="s">
        <v>37</v>
      </c>
      <c r="B75" s="34"/>
      <c r="C75" s="34">
        <f aca="true" t="shared" si="42" ref="C75:L75">C63/C143</f>
        <v>0.7494191856505439</v>
      </c>
      <c r="D75" s="34">
        <f t="shared" si="42"/>
        <v>0.7930514531220954</v>
      </c>
      <c r="E75" s="34">
        <f t="shared" si="42"/>
        <v>0.746641074856046</v>
      </c>
      <c r="F75" s="34">
        <f t="shared" si="42"/>
        <v>0.8117344922955354</v>
      </c>
      <c r="G75" s="34">
        <f t="shared" si="42"/>
        <v>0.8825925925925926</v>
      </c>
      <c r="H75" s="34">
        <f t="shared" si="42"/>
        <v>0.8954501452081317</v>
      </c>
      <c r="I75" s="34">
        <f t="shared" si="42"/>
        <v>0.44193046185781004</v>
      </c>
      <c r="J75" s="34">
        <f t="shared" si="42"/>
        <v>0.691849230080755</v>
      </c>
      <c r="K75" s="34">
        <f t="shared" si="42"/>
        <v>0.8633700808670842</v>
      </c>
      <c r="L75" s="34">
        <f t="shared" si="42"/>
        <v>0.7878857448965926</v>
      </c>
      <c r="M75" s="34"/>
      <c r="N75" s="15"/>
    </row>
    <row r="76" spans="1:14" s="46" customFormat="1" ht="15" customHeight="1" hidden="1" thickBot="1" thickTop="1">
      <c r="A76" s="32" t="s">
        <v>38</v>
      </c>
      <c r="B76" s="34"/>
      <c r="C76" s="34">
        <f aca="true" t="shared" si="43" ref="C76:L76">C64/C144</f>
        <v>0.6627283882515845</v>
      </c>
      <c r="D76" s="34">
        <f t="shared" si="43"/>
        <v>0.7283177782836331</v>
      </c>
      <c r="E76" s="34">
        <f t="shared" si="43"/>
        <v>0.6693048864418445</v>
      </c>
      <c r="F76" s="34">
        <f t="shared" si="43"/>
        <v>0.7158536585365853</v>
      </c>
      <c r="G76" s="34">
        <f t="shared" si="43"/>
        <v>0.7810553916748607</v>
      </c>
      <c r="H76" s="34">
        <f t="shared" si="43"/>
        <v>0.7970211718365338</v>
      </c>
      <c r="I76" s="34">
        <f t="shared" si="43"/>
        <v>0.40026320736980636</v>
      </c>
      <c r="J76" s="34">
        <f t="shared" si="43"/>
        <v>0.6188388129764743</v>
      </c>
      <c r="K76" s="34">
        <f t="shared" si="43"/>
        <v>0.7633747313112014</v>
      </c>
      <c r="L76" s="34">
        <f t="shared" si="43"/>
        <v>0.7073149786166979</v>
      </c>
      <c r="M76" s="34"/>
      <c r="N76" s="15"/>
    </row>
    <row r="77" spans="1:14" s="46" customFormat="1" ht="15" customHeight="1" hidden="1" thickBot="1" thickTop="1">
      <c r="A77" s="32" t="s">
        <v>39</v>
      </c>
      <c r="B77" s="34"/>
      <c r="C77" s="34">
        <f aca="true" t="shared" si="44" ref="C77:L77">C65/C145</f>
        <v>0.5996842132070186</v>
      </c>
      <c r="D77" s="34">
        <f t="shared" si="44"/>
        <v>0.6751424351128931</v>
      </c>
      <c r="E77" s="34">
        <f t="shared" si="44"/>
        <v>0.6127914303717706</v>
      </c>
      <c r="F77" s="34">
        <f t="shared" si="44"/>
        <v>0.6484652410636786</v>
      </c>
      <c r="G77" s="34">
        <f t="shared" si="44"/>
        <v>0.7064927364364068</v>
      </c>
      <c r="H77" s="34">
        <f t="shared" si="44"/>
        <v>0.733046530057738</v>
      </c>
      <c r="I77" s="34">
        <f t="shared" si="44"/>
        <v>0.36675279931093885</v>
      </c>
      <c r="J77" s="34">
        <f t="shared" si="44"/>
        <v>0.5658669683559046</v>
      </c>
      <c r="K77" s="34">
        <f t="shared" si="44"/>
        <v>0.6872270375596318</v>
      </c>
      <c r="L77" s="34">
        <f t="shared" si="44"/>
        <v>0.6455229924394819</v>
      </c>
      <c r="M77" s="34"/>
      <c r="N77" s="15"/>
    </row>
    <row r="78" spans="1:14" s="46" customFormat="1" ht="15" customHeight="1" hidden="1" thickBot="1" thickTop="1">
      <c r="A78" s="32" t="s">
        <v>40</v>
      </c>
      <c r="B78" s="34"/>
      <c r="C78" s="34">
        <f aca="true" t="shared" si="45" ref="C78:L78">C66/C146</f>
        <v>0.5490507878623957</v>
      </c>
      <c r="D78" s="34">
        <f t="shared" si="45"/>
        <v>0.6280507753713276</v>
      </c>
      <c r="E78" s="34">
        <f t="shared" si="45"/>
        <v>0.5553969160479726</v>
      </c>
      <c r="F78" s="34">
        <f t="shared" si="45"/>
        <v>0.592929292929293</v>
      </c>
      <c r="G78" s="34">
        <f t="shared" si="45"/>
        <v>0.6327668613913967</v>
      </c>
      <c r="H78" s="34">
        <f t="shared" si="45"/>
        <v>0.6650575184880855</v>
      </c>
      <c r="I78" s="34">
        <f t="shared" si="45"/>
        <v>0.34130896557252216</v>
      </c>
      <c r="J78" s="34">
        <f t="shared" si="45"/>
        <v>0.5188631752376013</v>
      </c>
      <c r="K78" s="34">
        <f t="shared" si="45"/>
        <v>0.6327876560624621</v>
      </c>
      <c r="L78" s="34">
        <f t="shared" si="45"/>
        <v>0.5954024096385542</v>
      </c>
      <c r="M78" s="34"/>
      <c r="N78" s="15"/>
    </row>
    <row r="79" spans="1:14" s="46" customFormat="1" ht="15" customHeight="1" hidden="1" thickBot="1" thickTop="1">
      <c r="A79" s="32" t="s">
        <v>41</v>
      </c>
      <c r="B79" s="40"/>
      <c r="C79" s="34">
        <f aca="true" t="shared" si="46" ref="C79:L79">C67/C147</f>
        <v>0.5036553178565165</v>
      </c>
      <c r="D79" s="34">
        <f t="shared" si="46"/>
        <v>0.5699906471295595</v>
      </c>
      <c r="E79" s="34">
        <f t="shared" si="46"/>
        <v>0.5190819322124366</v>
      </c>
      <c r="F79" s="34">
        <f t="shared" si="46"/>
        <v>0.5467367440622714</v>
      </c>
      <c r="G79" s="34">
        <f t="shared" si="46"/>
        <v>0.5879595361460647</v>
      </c>
      <c r="H79" s="34">
        <f t="shared" si="46"/>
        <v>0.6141224451083606</v>
      </c>
      <c r="I79" s="34">
        <f t="shared" si="46"/>
        <v>0.32141913568597846</v>
      </c>
      <c r="J79" s="34">
        <f t="shared" si="46"/>
        <v>0.48303580304773264</v>
      </c>
      <c r="K79" s="34">
        <f t="shared" si="46"/>
        <v>0.5825198482760192</v>
      </c>
      <c r="L79" s="34">
        <f t="shared" si="46"/>
        <v>0.5477228091486636</v>
      </c>
      <c r="M79" s="40"/>
      <c r="N79" s="15"/>
    </row>
    <row r="80" spans="1:14" s="49" customFormat="1" ht="15" customHeight="1" thickBot="1" thickTop="1">
      <c r="A80" s="41" t="s">
        <v>42</v>
      </c>
      <c r="B80" s="47"/>
      <c r="C80" s="48">
        <f aca="true" t="shared" si="47" ref="C80:M80">C50/C130</f>
        <v>0.7848418756815704</v>
      </c>
      <c r="D80" s="48">
        <f t="shared" si="47"/>
        <v>0.9808105618667485</v>
      </c>
      <c r="E80" s="48">
        <f t="shared" si="47"/>
        <v>0.9072847682119205</v>
      </c>
      <c r="F80" s="48">
        <f t="shared" si="47"/>
        <v>0.9827044025157232</v>
      </c>
      <c r="G80" s="48">
        <f t="shared" si="47"/>
        <v>0.9093137254901961</v>
      </c>
      <c r="H80" s="48">
        <f t="shared" si="47"/>
        <v>1.217873831775701</v>
      </c>
      <c r="I80" s="48">
        <f t="shared" si="47"/>
        <v>0.5870646766169154</v>
      </c>
      <c r="J80" s="48">
        <f t="shared" si="47"/>
        <v>0.9046283309957924</v>
      </c>
      <c r="K80" s="48">
        <f t="shared" si="47"/>
        <v>0.7904019688269073</v>
      </c>
      <c r="L80" s="48">
        <f t="shared" si="47"/>
        <v>0.8872619291419209</v>
      </c>
      <c r="M80" s="48">
        <f t="shared" si="47"/>
        <v>1.1610934989360315</v>
      </c>
      <c r="N80" s="43"/>
    </row>
    <row r="81" spans="4:10" ht="14.25" hidden="1" thickTop="1">
      <c r="D81" s="16" t="s">
        <v>0</v>
      </c>
      <c r="G81" s="16" t="s">
        <v>70</v>
      </c>
      <c r="H81" s="16" t="s">
        <v>56</v>
      </c>
      <c r="I81" s="16" t="s">
        <v>2</v>
      </c>
      <c r="J81" s="16" t="s">
        <v>3</v>
      </c>
    </row>
    <row r="82" ht="13.5" hidden="1">
      <c r="L82" s="16" t="s">
        <v>4</v>
      </c>
    </row>
    <row r="83" spans="1:13" ht="13.5" hidden="1">
      <c r="A83" s="18" t="s">
        <v>57</v>
      </c>
      <c r="B83" s="50">
        <v>31718</v>
      </c>
      <c r="C83" s="50">
        <v>53340</v>
      </c>
      <c r="D83" s="50">
        <v>39078</v>
      </c>
      <c r="E83" s="50">
        <v>4036</v>
      </c>
      <c r="F83" s="50">
        <f>F4</f>
        <v>90</v>
      </c>
      <c r="G83" s="50">
        <v>95</v>
      </c>
      <c r="H83" s="50">
        <v>8222</v>
      </c>
      <c r="I83" s="50">
        <v>261</v>
      </c>
      <c r="J83" s="50">
        <v>12704</v>
      </c>
      <c r="K83" s="50">
        <v>950</v>
      </c>
      <c r="L83" s="50">
        <v>52732</v>
      </c>
      <c r="M83" s="50">
        <v>32326</v>
      </c>
    </row>
    <row r="84" spans="1:13" ht="13.5" hidden="1">
      <c r="A84" s="18" t="s">
        <v>71</v>
      </c>
      <c r="B84" s="50">
        <v>32326</v>
      </c>
      <c r="C84" s="50">
        <v>38025</v>
      </c>
      <c r="D84" s="50">
        <v>28983</v>
      </c>
      <c r="E84" s="50">
        <v>2023</v>
      </c>
      <c r="F84" s="50">
        <v>0</v>
      </c>
      <c r="G84" s="50">
        <v>86</v>
      </c>
      <c r="H84" s="50">
        <v>4946</v>
      </c>
      <c r="I84" s="50">
        <v>269</v>
      </c>
      <c r="J84" s="50">
        <v>7324</v>
      </c>
      <c r="K84" s="50">
        <v>1734</v>
      </c>
      <c r="L84" s="50">
        <v>38041</v>
      </c>
      <c r="M84" s="50">
        <v>32310</v>
      </c>
    </row>
    <row r="85" spans="1:13" ht="13.5" hidden="1">
      <c r="A85" s="18" t="s">
        <v>72</v>
      </c>
      <c r="B85" s="50">
        <v>32310</v>
      </c>
      <c r="C85" s="50">
        <v>52984</v>
      </c>
      <c r="D85" s="50">
        <v>38620</v>
      </c>
      <c r="E85" s="50">
        <v>2894</v>
      </c>
      <c r="F85" s="50">
        <v>180</v>
      </c>
      <c r="G85" s="50">
        <v>74</v>
      </c>
      <c r="H85" s="50">
        <v>9128</v>
      </c>
      <c r="I85" s="50">
        <v>770</v>
      </c>
      <c r="J85" s="50">
        <v>13046</v>
      </c>
      <c r="K85" s="50">
        <v>2004</v>
      </c>
      <c r="L85" s="50">
        <v>53670</v>
      </c>
      <c r="M85" s="50">
        <v>31624</v>
      </c>
    </row>
    <row r="86" spans="1:13" ht="13.5" hidden="1">
      <c r="A86" s="18" t="s">
        <v>73</v>
      </c>
      <c r="B86" s="50">
        <v>31624</v>
      </c>
      <c r="C86" s="50">
        <v>48097</v>
      </c>
      <c r="D86" s="50">
        <v>35718</v>
      </c>
      <c r="E86" s="50">
        <v>3486</v>
      </c>
      <c r="F86" s="50">
        <v>90</v>
      </c>
      <c r="G86" s="50">
        <v>76</v>
      </c>
      <c r="H86" s="50">
        <v>7347</v>
      </c>
      <c r="I86" s="50">
        <v>539</v>
      </c>
      <c r="J86" s="50">
        <v>11538</v>
      </c>
      <c r="K86" s="50">
        <v>2798</v>
      </c>
      <c r="L86" s="50">
        <v>50054</v>
      </c>
      <c r="M86" s="50">
        <v>29667</v>
      </c>
    </row>
    <row r="87" spans="1:13" ht="13.5" hidden="1">
      <c r="A87" s="18" t="s">
        <v>74</v>
      </c>
      <c r="B87" s="50">
        <v>29667</v>
      </c>
      <c r="C87" s="50">
        <v>53844</v>
      </c>
      <c r="D87" s="50">
        <v>34109</v>
      </c>
      <c r="E87" s="50">
        <v>3217</v>
      </c>
      <c r="F87" s="50">
        <v>90</v>
      </c>
      <c r="G87" s="50">
        <v>59</v>
      </c>
      <c r="H87" s="50">
        <v>6533</v>
      </c>
      <c r="I87" s="50">
        <v>501</v>
      </c>
      <c r="J87" s="50">
        <v>10400</v>
      </c>
      <c r="K87" s="50">
        <v>2452</v>
      </c>
      <c r="L87" s="50">
        <v>46961</v>
      </c>
      <c r="M87" s="50">
        <v>36550</v>
      </c>
    </row>
    <row r="88" spans="1:13" ht="13.5" hidden="1">
      <c r="A88" s="18" t="s">
        <v>75</v>
      </c>
      <c r="B88" s="50">
        <v>36550</v>
      </c>
      <c r="C88" s="50">
        <v>45494</v>
      </c>
      <c r="D88" s="50">
        <v>35820</v>
      </c>
      <c r="E88" s="50">
        <v>3947</v>
      </c>
      <c r="F88" s="50">
        <v>90</v>
      </c>
      <c r="G88" s="50">
        <v>84</v>
      </c>
      <c r="H88" s="50">
        <v>6151</v>
      </c>
      <c r="I88" s="50">
        <v>271</v>
      </c>
      <c r="J88" s="50">
        <v>10543</v>
      </c>
      <c r="K88" s="50">
        <v>519</v>
      </c>
      <c r="L88" s="50">
        <v>46882</v>
      </c>
      <c r="M88" s="50">
        <v>35162</v>
      </c>
    </row>
    <row r="89" spans="1:13" ht="13.5" hidden="1">
      <c r="A89" s="18" t="s">
        <v>76</v>
      </c>
      <c r="B89" s="50">
        <v>35162</v>
      </c>
      <c r="C89" s="50">
        <v>53774</v>
      </c>
      <c r="D89" s="50">
        <v>34364</v>
      </c>
      <c r="E89" s="50">
        <v>3449</v>
      </c>
      <c r="F89" s="50">
        <v>90</v>
      </c>
      <c r="G89" s="50">
        <v>40</v>
      </c>
      <c r="H89" s="50">
        <v>4750</v>
      </c>
      <c r="I89" s="50">
        <v>270</v>
      </c>
      <c r="J89" s="50">
        <v>8599</v>
      </c>
      <c r="K89" s="50">
        <v>1033</v>
      </c>
      <c r="L89" s="50">
        <v>43996</v>
      </c>
      <c r="M89" s="50">
        <v>44940</v>
      </c>
    </row>
    <row r="90" spans="1:13" ht="13.5" hidden="1">
      <c r="A90" s="18" t="s">
        <v>77</v>
      </c>
      <c r="B90" s="50">
        <v>44940</v>
      </c>
      <c r="C90" s="50">
        <v>53870</v>
      </c>
      <c r="D90" s="50">
        <v>40681</v>
      </c>
      <c r="E90" s="50">
        <v>3239</v>
      </c>
      <c r="F90" s="50">
        <v>90</v>
      </c>
      <c r="G90" s="50">
        <v>120</v>
      </c>
      <c r="H90" s="50">
        <v>5801</v>
      </c>
      <c r="I90" s="50">
        <v>0</v>
      </c>
      <c r="J90" s="50">
        <v>9250</v>
      </c>
      <c r="K90" s="50">
        <v>804</v>
      </c>
      <c r="L90" s="50">
        <v>50735</v>
      </c>
      <c r="M90" s="50">
        <v>48075</v>
      </c>
    </row>
    <row r="91" spans="1:13" ht="13.5" hidden="1">
      <c r="A91" s="18" t="s">
        <v>78</v>
      </c>
      <c r="B91" s="50">
        <v>48075</v>
      </c>
      <c r="C91" s="50">
        <v>48550</v>
      </c>
      <c r="D91" s="50">
        <v>38421</v>
      </c>
      <c r="E91" s="50">
        <v>3833</v>
      </c>
      <c r="F91" s="50">
        <v>90</v>
      </c>
      <c r="G91" s="50">
        <v>101</v>
      </c>
      <c r="H91" s="50">
        <v>4626</v>
      </c>
      <c r="I91" s="50">
        <v>300</v>
      </c>
      <c r="J91" s="50">
        <v>8950</v>
      </c>
      <c r="K91" s="50">
        <v>1025</v>
      </c>
      <c r="L91" s="50">
        <v>48396</v>
      </c>
      <c r="M91" s="50">
        <v>48229</v>
      </c>
    </row>
    <row r="92" spans="1:13" ht="13.5" hidden="1">
      <c r="A92" s="18" t="s">
        <v>79</v>
      </c>
      <c r="B92" s="50">
        <v>48229</v>
      </c>
      <c r="C92" s="50">
        <v>51375</v>
      </c>
      <c r="D92" s="50">
        <v>35771</v>
      </c>
      <c r="E92" s="50">
        <v>3281</v>
      </c>
      <c r="F92" s="50">
        <v>90</v>
      </c>
      <c r="G92" s="50">
        <v>88</v>
      </c>
      <c r="H92" s="50">
        <v>6662</v>
      </c>
      <c r="I92" s="50">
        <v>270</v>
      </c>
      <c r="J92" s="50">
        <v>10391</v>
      </c>
      <c r="K92" s="50">
        <v>1656</v>
      </c>
      <c r="L92" s="50">
        <v>47818</v>
      </c>
      <c r="M92" s="50">
        <v>51786</v>
      </c>
    </row>
    <row r="93" spans="1:13" ht="13.5" hidden="1">
      <c r="A93" s="18" t="s">
        <v>80</v>
      </c>
      <c r="B93" s="50">
        <v>51786</v>
      </c>
      <c r="C93" s="50">
        <v>47167</v>
      </c>
      <c r="D93" s="50">
        <v>34835</v>
      </c>
      <c r="E93" s="50">
        <v>3174</v>
      </c>
      <c r="F93" s="50">
        <v>90</v>
      </c>
      <c r="G93" s="50">
        <v>62</v>
      </c>
      <c r="H93" s="50">
        <v>5447</v>
      </c>
      <c r="I93" s="50">
        <v>270</v>
      </c>
      <c r="J93" s="50">
        <v>9043</v>
      </c>
      <c r="K93" s="50">
        <v>893</v>
      </c>
      <c r="L93" s="50">
        <v>44771</v>
      </c>
      <c r="M93" s="50">
        <v>54182</v>
      </c>
    </row>
    <row r="94" spans="1:13" ht="14.25" hidden="1" thickBot="1">
      <c r="A94" s="6" t="s">
        <v>81</v>
      </c>
      <c r="B94" s="51">
        <v>54182</v>
      </c>
      <c r="C94" s="51">
        <v>50597</v>
      </c>
      <c r="D94" s="51">
        <v>38054</v>
      </c>
      <c r="E94" s="51">
        <v>3998</v>
      </c>
      <c r="F94" s="51">
        <v>90</v>
      </c>
      <c r="G94" s="51">
        <v>95</v>
      </c>
      <c r="H94" s="51">
        <v>6970</v>
      </c>
      <c r="I94" s="51">
        <f>I15</f>
        <v>0</v>
      </c>
      <c r="J94" s="51">
        <v>11153</v>
      </c>
      <c r="K94" s="51">
        <v>1000</v>
      </c>
      <c r="L94" s="51">
        <v>50207</v>
      </c>
      <c r="M94" s="51">
        <v>54572</v>
      </c>
    </row>
    <row r="95" spans="1:13" ht="14.25" hidden="1" thickTop="1">
      <c r="A95" s="52" t="s">
        <v>18</v>
      </c>
      <c r="B95" s="53"/>
      <c r="C95" s="53">
        <f aca="true" t="shared" si="48" ref="C95:L95">C83</f>
        <v>53340</v>
      </c>
      <c r="D95" s="53">
        <f t="shared" si="48"/>
        <v>39078</v>
      </c>
      <c r="E95" s="53">
        <f t="shared" si="48"/>
        <v>4036</v>
      </c>
      <c r="F95" s="53">
        <f t="shared" si="48"/>
        <v>90</v>
      </c>
      <c r="G95" s="53">
        <f t="shared" si="48"/>
        <v>95</v>
      </c>
      <c r="H95" s="53">
        <f t="shared" si="48"/>
        <v>8222</v>
      </c>
      <c r="I95" s="53">
        <f t="shared" si="48"/>
        <v>261</v>
      </c>
      <c r="J95" s="53">
        <f t="shared" si="48"/>
        <v>12704</v>
      </c>
      <c r="K95" s="53">
        <f t="shared" si="48"/>
        <v>950</v>
      </c>
      <c r="L95" s="53">
        <f t="shared" si="48"/>
        <v>52732</v>
      </c>
      <c r="M95" s="53"/>
    </row>
    <row r="96" spans="1:13" ht="13.5" hidden="1">
      <c r="A96" s="24" t="s">
        <v>19</v>
      </c>
      <c r="B96" s="50"/>
      <c r="C96" s="50">
        <f aca="true" t="shared" si="49" ref="C96:C106">C95+C84</f>
        <v>91365</v>
      </c>
      <c r="D96" s="50">
        <f aca="true" t="shared" si="50" ref="D96:D106">D95+D84</f>
        <v>68061</v>
      </c>
      <c r="E96" s="50">
        <f aca="true" t="shared" si="51" ref="E96:E106">E95+E84</f>
        <v>6059</v>
      </c>
      <c r="F96" s="50">
        <f aca="true" t="shared" si="52" ref="F96:F106">F95+F84</f>
        <v>90</v>
      </c>
      <c r="G96" s="50">
        <f aca="true" t="shared" si="53" ref="G96:G106">G95+G84</f>
        <v>181</v>
      </c>
      <c r="H96" s="50">
        <f aca="true" t="shared" si="54" ref="H96:H106">H95+H84</f>
        <v>13168</v>
      </c>
      <c r="I96" s="50">
        <f aca="true" t="shared" si="55" ref="I96:I106">I95+I84</f>
        <v>530</v>
      </c>
      <c r="J96" s="50">
        <f aca="true" t="shared" si="56" ref="J96:J106">J95+J84</f>
        <v>20028</v>
      </c>
      <c r="K96" s="50">
        <f aca="true" t="shared" si="57" ref="K96:K106">K95+K84</f>
        <v>2684</v>
      </c>
      <c r="L96" s="50">
        <f aca="true" t="shared" si="58" ref="L96:L106">L95+L84</f>
        <v>90773</v>
      </c>
      <c r="M96" s="50"/>
    </row>
    <row r="97" spans="1:13" ht="13.5" hidden="1">
      <c r="A97" s="25" t="s">
        <v>20</v>
      </c>
      <c r="B97" s="54"/>
      <c r="C97" s="54">
        <f t="shared" si="49"/>
        <v>144349</v>
      </c>
      <c r="D97" s="54">
        <f t="shared" si="50"/>
        <v>106681</v>
      </c>
      <c r="E97" s="54">
        <f t="shared" si="51"/>
        <v>8953</v>
      </c>
      <c r="F97" s="54">
        <f t="shared" si="52"/>
        <v>270</v>
      </c>
      <c r="G97" s="54">
        <f t="shared" si="53"/>
        <v>255</v>
      </c>
      <c r="H97" s="54">
        <f t="shared" si="54"/>
        <v>22296</v>
      </c>
      <c r="I97" s="54">
        <f t="shared" si="55"/>
        <v>1300</v>
      </c>
      <c r="J97" s="54">
        <f t="shared" si="56"/>
        <v>33074</v>
      </c>
      <c r="K97" s="54">
        <f t="shared" si="57"/>
        <v>4688</v>
      </c>
      <c r="L97" s="54">
        <f t="shared" si="58"/>
        <v>144443</v>
      </c>
      <c r="M97" s="54"/>
    </row>
    <row r="98" spans="1:13" ht="13.5" hidden="1">
      <c r="A98" s="24" t="s">
        <v>21</v>
      </c>
      <c r="B98" s="50"/>
      <c r="C98" s="50">
        <f t="shared" si="49"/>
        <v>192446</v>
      </c>
      <c r="D98" s="50">
        <f t="shared" si="50"/>
        <v>142399</v>
      </c>
      <c r="E98" s="50">
        <f t="shared" si="51"/>
        <v>12439</v>
      </c>
      <c r="F98" s="50">
        <f t="shared" si="52"/>
        <v>360</v>
      </c>
      <c r="G98" s="50">
        <f t="shared" si="53"/>
        <v>331</v>
      </c>
      <c r="H98" s="50">
        <f t="shared" si="54"/>
        <v>29643</v>
      </c>
      <c r="I98" s="50">
        <f t="shared" si="55"/>
        <v>1839</v>
      </c>
      <c r="J98" s="50">
        <f t="shared" si="56"/>
        <v>44612</v>
      </c>
      <c r="K98" s="50">
        <f t="shared" si="57"/>
        <v>7486</v>
      </c>
      <c r="L98" s="50">
        <f t="shared" si="58"/>
        <v>194497</v>
      </c>
      <c r="M98" s="53"/>
    </row>
    <row r="99" spans="1:13" ht="13.5" hidden="1">
      <c r="A99" s="24" t="s">
        <v>22</v>
      </c>
      <c r="B99" s="50"/>
      <c r="C99" s="50">
        <f t="shared" si="49"/>
        <v>246290</v>
      </c>
      <c r="D99" s="50">
        <f t="shared" si="50"/>
        <v>176508</v>
      </c>
      <c r="E99" s="50">
        <f t="shared" si="51"/>
        <v>15656</v>
      </c>
      <c r="F99" s="50">
        <f t="shared" si="52"/>
        <v>450</v>
      </c>
      <c r="G99" s="50">
        <f t="shared" si="53"/>
        <v>390</v>
      </c>
      <c r="H99" s="50">
        <f t="shared" si="54"/>
        <v>36176</v>
      </c>
      <c r="I99" s="50">
        <f t="shared" si="55"/>
        <v>2340</v>
      </c>
      <c r="J99" s="50">
        <f t="shared" si="56"/>
        <v>55012</v>
      </c>
      <c r="K99" s="50">
        <f t="shared" si="57"/>
        <v>9938</v>
      </c>
      <c r="L99" s="50">
        <f t="shared" si="58"/>
        <v>241458</v>
      </c>
      <c r="M99" s="50"/>
    </row>
    <row r="100" spans="1:13" ht="13.5" hidden="1">
      <c r="A100" s="55" t="s">
        <v>23</v>
      </c>
      <c r="B100" s="54"/>
      <c r="C100" s="54">
        <f t="shared" si="49"/>
        <v>291784</v>
      </c>
      <c r="D100" s="54">
        <f t="shared" si="50"/>
        <v>212328</v>
      </c>
      <c r="E100" s="54">
        <f t="shared" si="51"/>
        <v>19603</v>
      </c>
      <c r="F100" s="54">
        <f t="shared" si="52"/>
        <v>540</v>
      </c>
      <c r="G100" s="54">
        <f t="shared" si="53"/>
        <v>474</v>
      </c>
      <c r="H100" s="54">
        <f t="shared" si="54"/>
        <v>42327</v>
      </c>
      <c r="I100" s="54">
        <f t="shared" si="55"/>
        <v>2611</v>
      </c>
      <c r="J100" s="54">
        <f t="shared" si="56"/>
        <v>65555</v>
      </c>
      <c r="K100" s="54">
        <f t="shared" si="57"/>
        <v>10457</v>
      </c>
      <c r="L100" s="54">
        <f t="shared" si="58"/>
        <v>288340</v>
      </c>
      <c r="M100" s="56"/>
    </row>
    <row r="101" spans="1:13" ht="13.5" hidden="1">
      <c r="A101" s="24" t="s">
        <v>24</v>
      </c>
      <c r="B101" s="50"/>
      <c r="C101" s="50">
        <f t="shared" si="49"/>
        <v>345558</v>
      </c>
      <c r="D101" s="50">
        <f t="shared" si="50"/>
        <v>246692</v>
      </c>
      <c r="E101" s="50">
        <f t="shared" si="51"/>
        <v>23052</v>
      </c>
      <c r="F101" s="50">
        <f t="shared" si="52"/>
        <v>630</v>
      </c>
      <c r="G101" s="50">
        <f t="shared" si="53"/>
        <v>514</v>
      </c>
      <c r="H101" s="50">
        <f t="shared" si="54"/>
        <v>47077</v>
      </c>
      <c r="I101" s="50">
        <f t="shared" si="55"/>
        <v>2881</v>
      </c>
      <c r="J101" s="50">
        <f t="shared" si="56"/>
        <v>74154</v>
      </c>
      <c r="K101" s="50">
        <f t="shared" si="57"/>
        <v>11490</v>
      </c>
      <c r="L101" s="50">
        <f t="shared" si="58"/>
        <v>332336</v>
      </c>
      <c r="M101" s="50"/>
    </row>
    <row r="102" spans="1:13" ht="13.5" hidden="1">
      <c r="A102" s="24" t="s">
        <v>25</v>
      </c>
      <c r="B102" s="50"/>
      <c r="C102" s="50">
        <f t="shared" si="49"/>
        <v>399428</v>
      </c>
      <c r="D102" s="50">
        <f t="shared" si="50"/>
        <v>287373</v>
      </c>
      <c r="E102" s="50">
        <f t="shared" si="51"/>
        <v>26291</v>
      </c>
      <c r="F102" s="50">
        <f t="shared" si="52"/>
        <v>720</v>
      </c>
      <c r="G102" s="50">
        <f t="shared" si="53"/>
        <v>634</v>
      </c>
      <c r="H102" s="50">
        <f t="shared" si="54"/>
        <v>52878</v>
      </c>
      <c r="I102" s="50">
        <f t="shared" si="55"/>
        <v>2881</v>
      </c>
      <c r="J102" s="50">
        <f t="shared" si="56"/>
        <v>83404</v>
      </c>
      <c r="K102" s="50">
        <f t="shared" si="57"/>
        <v>12294</v>
      </c>
      <c r="L102" s="50">
        <f t="shared" si="58"/>
        <v>383071</v>
      </c>
      <c r="M102" s="50"/>
    </row>
    <row r="103" spans="1:13" ht="13.5" hidden="1">
      <c r="A103" s="25" t="s">
        <v>26</v>
      </c>
      <c r="B103" s="54"/>
      <c r="C103" s="54">
        <f t="shared" si="49"/>
        <v>447978</v>
      </c>
      <c r="D103" s="54">
        <f t="shared" si="50"/>
        <v>325794</v>
      </c>
      <c r="E103" s="54">
        <f t="shared" si="51"/>
        <v>30124</v>
      </c>
      <c r="F103" s="54">
        <f t="shared" si="52"/>
        <v>810</v>
      </c>
      <c r="G103" s="54">
        <f t="shared" si="53"/>
        <v>735</v>
      </c>
      <c r="H103" s="54">
        <f t="shared" si="54"/>
        <v>57504</v>
      </c>
      <c r="I103" s="54">
        <f t="shared" si="55"/>
        <v>3181</v>
      </c>
      <c r="J103" s="54">
        <f t="shared" si="56"/>
        <v>92354</v>
      </c>
      <c r="K103" s="54">
        <f t="shared" si="57"/>
        <v>13319</v>
      </c>
      <c r="L103" s="54">
        <f t="shared" si="58"/>
        <v>431467</v>
      </c>
      <c r="M103" s="54"/>
    </row>
    <row r="104" spans="1:13" ht="13.5" hidden="1">
      <c r="A104" s="24" t="s">
        <v>27</v>
      </c>
      <c r="B104" s="50"/>
      <c r="C104" s="50">
        <f t="shared" si="49"/>
        <v>499353</v>
      </c>
      <c r="D104" s="50">
        <f t="shared" si="50"/>
        <v>361565</v>
      </c>
      <c r="E104" s="50">
        <f t="shared" si="51"/>
        <v>33405</v>
      </c>
      <c r="F104" s="50">
        <f t="shared" si="52"/>
        <v>900</v>
      </c>
      <c r="G104" s="50">
        <f t="shared" si="53"/>
        <v>823</v>
      </c>
      <c r="H104" s="50">
        <f t="shared" si="54"/>
        <v>64166</v>
      </c>
      <c r="I104" s="50">
        <f t="shared" si="55"/>
        <v>3451</v>
      </c>
      <c r="J104" s="50">
        <f t="shared" si="56"/>
        <v>102745</v>
      </c>
      <c r="K104" s="50">
        <f t="shared" si="57"/>
        <v>14975</v>
      </c>
      <c r="L104" s="50">
        <f t="shared" si="58"/>
        <v>479285</v>
      </c>
      <c r="M104" s="50"/>
    </row>
    <row r="105" spans="1:13" ht="13.5" hidden="1">
      <c r="A105" s="28" t="s">
        <v>28</v>
      </c>
      <c r="B105" s="57"/>
      <c r="C105" s="57">
        <f t="shared" si="49"/>
        <v>546520</v>
      </c>
      <c r="D105" s="57">
        <f t="shared" si="50"/>
        <v>396400</v>
      </c>
      <c r="E105" s="57">
        <f t="shared" si="51"/>
        <v>36579</v>
      </c>
      <c r="F105" s="57">
        <f t="shared" si="52"/>
        <v>990</v>
      </c>
      <c r="G105" s="57">
        <f t="shared" si="53"/>
        <v>885</v>
      </c>
      <c r="H105" s="57">
        <f t="shared" si="54"/>
        <v>69613</v>
      </c>
      <c r="I105" s="57">
        <f t="shared" si="55"/>
        <v>3721</v>
      </c>
      <c r="J105" s="57">
        <f t="shared" si="56"/>
        <v>111788</v>
      </c>
      <c r="K105" s="57">
        <f t="shared" si="57"/>
        <v>15868</v>
      </c>
      <c r="L105" s="57">
        <f t="shared" si="58"/>
        <v>524056</v>
      </c>
      <c r="M105" s="57"/>
    </row>
    <row r="106" spans="1:13" ht="14.25" hidden="1" thickBot="1">
      <c r="A106" s="24" t="s">
        <v>29</v>
      </c>
      <c r="B106" s="50"/>
      <c r="C106" s="50">
        <f t="shared" si="49"/>
        <v>597117</v>
      </c>
      <c r="D106" s="50">
        <f t="shared" si="50"/>
        <v>434454</v>
      </c>
      <c r="E106" s="50">
        <f t="shared" si="51"/>
        <v>40577</v>
      </c>
      <c r="F106" s="50">
        <f t="shared" si="52"/>
        <v>1080</v>
      </c>
      <c r="G106" s="50">
        <f t="shared" si="53"/>
        <v>980</v>
      </c>
      <c r="H106" s="50">
        <f t="shared" si="54"/>
        <v>76583</v>
      </c>
      <c r="I106" s="50">
        <f t="shared" si="55"/>
        <v>3721</v>
      </c>
      <c r="J106" s="50">
        <f t="shared" si="56"/>
        <v>122941</v>
      </c>
      <c r="K106" s="50">
        <f t="shared" si="57"/>
        <v>16868</v>
      </c>
      <c r="L106" s="50">
        <f t="shared" si="58"/>
        <v>574263</v>
      </c>
      <c r="M106" s="50"/>
    </row>
    <row r="107" spans="1:13" ht="15" hidden="1" thickBot="1" thickTop="1">
      <c r="A107" s="32" t="s">
        <v>55</v>
      </c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8"/>
    </row>
    <row r="108" spans="1:13" ht="15" hidden="1" thickBot="1" thickTop="1">
      <c r="A108" s="32" t="s">
        <v>31</v>
      </c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8"/>
    </row>
    <row r="109" spans="1:13" ht="15" hidden="1" thickBot="1" thickTop="1">
      <c r="A109" s="36" t="s">
        <v>32</v>
      </c>
      <c r="B109" s="60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60"/>
    </row>
    <row r="110" spans="1:13" ht="15" hidden="1" thickBot="1" thickTop="1">
      <c r="A110" s="32" t="s">
        <v>33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</row>
    <row r="111" spans="1:13" ht="15" hidden="1" thickBot="1" thickTop="1">
      <c r="A111" s="32" t="s">
        <v>34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</row>
    <row r="112" spans="1:13" ht="15" hidden="1" thickBot="1" thickTop="1">
      <c r="A112" s="32" t="s">
        <v>35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</row>
    <row r="113" spans="1:13" ht="15" hidden="1" thickBot="1" thickTop="1">
      <c r="A113" s="32" t="s">
        <v>36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</row>
    <row r="114" spans="1:13" ht="15" hidden="1" thickBot="1" thickTop="1">
      <c r="A114" s="32" t="s">
        <v>37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</row>
    <row r="115" spans="1:13" ht="15" hidden="1" thickBot="1" thickTop="1">
      <c r="A115" s="32" t="s">
        <v>38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</row>
    <row r="116" spans="1:13" ht="15" hidden="1" thickBot="1" thickTop="1">
      <c r="A116" s="32" t="s">
        <v>39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</row>
    <row r="117" spans="1:13" ht="15" hidden="1" thickBot="1" thickTop="1">
      <c r="A117" s="32" t="s">
        <v>40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</row>
    <row r="118" spans="1:13" ht="15" hidden="1" thickBot="1" thickTop="1">
      <c r="A118" s="32" t="s">
        <v>41</v>
      </c>
      <c r="B118" s="58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8"/>
    </row>
    <row r="119" spans="1:13" ht="15" hidden="1" thickBot="1" thickTop="1">
      <c r="A119" s="41" t="s">
        <v>42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</row>
    <row r="120" ht="13.5" hidden="1"/>
    <row r="121" spans="4:10" ht="13.5" hidden="1">
      <c r="D121" s="16" t="s">
        <v>43</v>
      </c>
      <c r="G121" s="16" t="s">
        <v>82</v>
      </c>
      <c r="H121" s="16" t="s">
        <v>56</v>
      </c>
      <c r="I121" s="16" t="s">
        <v>2</v>
      </c>
      <c r="J121" s="16" t="s">
        <v>3</v>
      </c>
    </row>
    <row r="122" ht="14.25" hidden="1" thickBot="1">
      <c r="L122" s="16" t="s">
        <v>4</v>
      </c>
    </row>
    <row r="123" spans="1:13" ht="15" hidden="1" thickBot="1" thickTop="1">
      <c r="A123" s="11" t="s">
        <v>5</v>
      </c>
      <c r="B123" s="11" t="s">
        <v>6</v>
      </c>
      <c r="C123" s="11" t="s">
        <v>44</v>
      </c>
      <c r="D123" s="11" t="s">
        <v>45</v>
      </c>
      <c r="E123" s="11" t="s">
        <v>46</v>
      </c>
      <c r="F123" s="11" t="s">
        <v>47</v>
      </c>
      <c r="G123" s="11" t="s">
        <v>48</v>
      </c>
      <c r="H123" s="11" t="s">
        <v>9</v>
      </c>
      <c r="I123" s="11" t="s">
        <v>13</v>
      </c>
      <c r="J123" s="11" t="s">
        <v>14</v>
      </c>
      <c r="K123" s="11" t="s">
        <v>15</v>
      </c>
      <c r="L123" s="11" t="s">
        <v>16</v>
      </c>
      <c r="M123" s="11" t="s">
        <v>17</v>
      </c>
    </row>
    <row r="124" spans="1:13" ht="14.25" hidden="1" thickTop="1">
      <c r="A124" s="12" t="s">
        <v>57</v>
      </c>
      <c r="B124" s="15">
        <v>51074</v>
      </c>
      <c r="C124" s="15">
        <v>22271</v>
      </c>
      <c r="D124" s="15">
        <v>5979</v>
      </c>
      <c r="E124" s="15">
        <v>304</v>
      </c>
      <c r="F124" s="15">
        <v>1165</v>
      </c>
      <c r="G124" s="15">
        <v>321</v>
      </c>
      <c r="H124" s="15">
        <v>1967</v>
      </c>
      <c r="I124" s="15">
        <v>2644</v>
      </c>
      <c r="J124" s="15">
        <v>6401</v>
      </c>
      <c r="K124" s="15">
        <v>5990</v>
      </c>
      <c r="L124" s="15">
        <v>18370</v>
      </c>
      <c r="M124" s="15">
        <v>54975</v>
      </c>
    </row>
    <row r="125" spans="1:13" ht="13.5" hidden="1">
      <c r="A125" s="12" t="s">
        <v>71</v>
      </c>
      <c r="B125" s="15">
        <v>54975</v>
      </c>
      <c r="C125" s="15">
        <v>18373</v>
      </c>
      <c r="D125" s="15">
        <v>5994</v>
      </c>
      <c r="E125" s="15">
        <v>342</v>
      </c>
      <c r="F125" s="15">
        <v>1180</v>
      </c>
      <c r="G125" s="15">
        <v>358</v>
      </c>
      <c r="H125" s="15">
        <v>2127</v>
      </c>
      <c r="I125" s="15">
        <v>2618</v>
      </c>
      <c r="J125" s="15">
        <v>6625</v>
      </c>
      <c r="K125" s="15">
        <v>7647</v>
      </c>
      <c r="L125" s="15">
        <v>20266</v>
      </c>
      <c r="M125" s="15">
        <v>53082</v>
      </c>
    </row>
    <row r="126" spans="1:13" ht="13.5" hidden="1">
      <c r="A126" s="12" t="s">
        <v>72</v>
      </c>
      <c r="B126" s="15">
        <v>53082</v>
      </c>
      <c r="C126" s="15">
        <v>18283</v>
      </c>
      <c r="D126" s="15">
        <v>5734</v>
      </c>
      <c r="E126" s="15">
        <v>315</v>
      </c>
      <c r="F126" s="15">
        <v>1399</v>
      </c>
      <c r="G126" s="15">
        <v>333</v>
      </c>
      <c r="H126" s="15">
        <v>1874</v>
      </c>
      <c r="I126" s="15">
        <v>2990</v>
      </c>
      <c r="J126" s="15">
        <v>6911</v>
      </c>
      <c r="K126" s="15">
        <v>8295</v>
      </c>
      <c r="L126" s="15">
        <v>20940</v>
      </c>
      <c r="M126" s="15">
        <v>50425</v>
      </c>
    </row>
    <row r="127" spans="1:13" ht="13.5" hidden="1">
      <c r="A127" s="12" t="s">
        <v>73</v>
      </c>
      <c r="B127" s="15">
        <v>50425</v>
      </c>
      <c r="C127" s="15">
        <v>17646</v>
      </c>
      <c r="D127" s="15">
        <v>6300</v>
      </c>
      <c r="E127" s="15">
        <v>383</v>
      </c>
      <c r="F127" s="15">
        <v>1396</v>
      </c>
      <c r="G127" s="15">
        <v>295</v>
      </c>
      <c r="H127" s="15">
        <v>1531</v>
      </c>
      <c r="I127" s="15">
        <v>2559</v>
      </c>
      <c r="J127" s="15">
        <v>6164</v>
      </c>
      <c r="K127" s="15">
        <v>9003</v>
      </c>
      <c r="L127" s="15">
        <v>21467</v>
      </c>
      <c r="M127" s="15">
        <v>46604</v>
      </c>
    </row>
    <row r="128" spans="1:13" ht="13.5" hidden="1">
      <c r="A128" s="12" t="s">
        <v>74</v>
      </c>
      <c r="B128" s="15">
        <v>46604</v>
      </c>
      <c r="C128" s="15">
        <v>21336</v>
      </c>
      <c r="D128" s="15">
        <v>5274</v>
      </c>
      <c r="E128" s="15">
        <v>333</v>
      </c>
      <c r="F128" s="15">
        <v>1105</v>
      </c>
      <c r="G128" s="15">
        <v>374</v>
      </c>
      <c r="H128" s="15">
        <v>1733</v>
      </c>
      <c r="I128" s="15">
        <v>2203</v>
      </c>
      <c r="J128" s="15">
        <v>5748</v>
      </c>
      <c r="K128" s="15">
        <v>7243</v>
      </c>
      <c r="L128" s="15">
        <v>18265</v>
      </c>
      <c r="M128" s="15">
        <v>49675</v>
      </c>
    </row>
    <row r="129" spans="1:13" ht="13.5" hidden="1">
      <c r="A129" s="12" t="s">
        <v>75</v>
      </c>
      <c r="B129" s="15">
        <v>49675</v>
      </c>
      <c r="C129" s="15">
        <v>18933</v>
      </c>
      <c r="D129" s="15">
        <v>6846</v>
      </c>
      <c r="E129" s="15">
        <v>333</v>
      </c>
      <c r="F129" s="15">
        <v>1318</v>
      </c>
      <c r="G129" s="15">
        <v>324</v>
      </c>
      <c r="H129" s="15">
        <v>2004</v>
      </c>
      <c r="I129" s="15">
        <v>2702</v>
      </c>
      <c r="J129" s="15">
        <v>6681</v>
      </c>
      <c r="K129" s="15">
        <v>7835</v>
      </c>
      <c r="L129" s="15">
        <v>21362</v>
      </c>
      <c r="M129" s="15">
        <v>47246</v>
      </c>
    </row>
    <row r="130" spans="1:13" ht="13.5" hidden="1">
      <c r="A130" s="12" t="s">
        <v>76</v>
      </c>
      <c r="B130" s="15">
        <v>47246</v>
      </c>
      <c r="C130" s="15">
        <v>18340</v>
      </c>
      <c r="D130" s="15">
        <v>6514</v>
      </c>
      <c r="E130" s="15">
        <v>302</v>
      </c>
      <c r="F130" s="15">
        <v>1272</v>
      </c>
      <c r="G130" s="15">
        <v>408</v>
      </c>
      <c r="H130" s="15">
        <v>1712</v>
      </c>
      <c r="I130" s="15">
        <v>2010</v>
      </c>
      <c r="J130" s="15">
        <v>5704</v>
      </c>
      <c r="K130" s="15">
        <v>7314</v>
      </c>
      <c r="L130" s="15">
        <v>19532</v>
      </c>
      <c r="M130" s="15">
        <v>46054</v>
      </c>
    </row>
    <row r="131" spans="1:13" ht="13.5" hidden="1">
      <c r="A131" s="12" t="s">
        <v>77</v>
      </c>
      <c r="B131" s="15">
        <v>46054</v>
      </c>
      <c r="C131" s="15">
        <v>21925</v>
      </c>
      <c r="D131" s="15">
        <v>5772</v>
      </c>
      <c r="E131" s="15">
        <v>293</v>
      </c>
      <c r="F131" s="15">
        <v>1289</v>
      </c>
      <c r="G131" s="15">
        <v>287</v>
      </c>
      <c r="H131" s="15">
        <v>1514</v>
      </c>
      <c r="I131" s="15">
        <v>1544</v>
      </c>
      <c r="J131" s="15">
        <v>4927</v>
      </c>
      <c r="K131" s="15">
        <v>5906</v>
      </c>
      <c r="L131" s="15">
        <v>16605</v>
      </c>
      <c r="M131" s="15">
        <v>51374</v>
      </c>
    </row>
    <row r="132" spans="1:13" ht="13.5" hidden="1">
      <c r="A132" s="12" t="s">
        <v>78</v>
      </c>
      <c r="B132" s="15">
        <v>51374</v>
      </c>
      <c r="C132" s="15">
        <v>20551</v>
      </c>
      <c r="D132" s="15">
        <v>4303</v>
      </c>
      <c r="E132" s="15">
        <v>301</v>
      </c>
      <c r="F132" s="15">
        <v>1356</v>
      </c>
      <c r="G132" s="15">
        <v>351</v>
      </c>
      <c r="H132" s="15">
        <v>1786</v>
      </c>
      <c r="I132" s="15">
        <v>2006</v>
      </c>
      <c r="J132" s="15">
        <v>5800</v>
      </c>
      <c r="K132" s="15">
        <v>7759</v>
      </c>
      <c r="L132" s="15">
        <v>17862</v>
      </c>
      <c r="M132" s="15">
        <v>54063</v>
      </c>
    </row>
    <row r="133" spans="1:13" ht="13.5" hidden="1">
      <c r="A133" s="12" t="s">
        <v>79</v>
      </c>
      <c r="B133" s="15">
        <v>54063</v>
      </c>
      <c r="C133" s="15">
        <v>18677</v>
      </c>
      <c r="D133" s="15">
        <v>4152</v>
      </c>
      <c r="E133" s="15">
        <v>268</v>
      </c>
      <c r="F133" s="15">
        <v>1193</v>
      </c>
      <c r="G133" s="15">
        <v>322</v>
      </c>
      <c r="H133" s="15">
        <v>1418</v>
      </c>
      <c r="I133" s="15">
        <v>1944</v>
      </c>
      <c r="J133" s="15">
        <v>5145</v>
      </c>
      <c r="K133" s="15">
        <v>7423</v>
      </c>
      <c r="L133" s="15">
        <v>16720</v>
      </c>
      <c r="M133" s="15">
        <v>56020</v>
      </c>
    </row>
    <row r="134" spans="1:13" ht="13.5" hidden="1">
      <c r="A134" s="12" t="s">
        <v>80</v>
      </c>
      <c r="B134" s="15">
        <v>56020</v>
      </c>
      <c r="C134" s="15">
        <v>18106</v>
      </c>
      <c r="D134" s="15">
        <v>4264</v>
      </c>
      <c r="E134" s="15">
        <v>328</v>
      </c>
      <c r="F134" s="15">
        <v>1187</v>
      </c>
      <c r="G134" s="15">
        <v>393</v>
      </c>
      <c r="H134" s="15">
        <v>1806</v>
      </c>
      <c r="I134" s="15">
        <v>1731</v>
      </c>
      <c r="J134" s="15">
        <v>5445</v>
      </c>
      <c r="K134" s="15">
        <v>6402</v>
      </c>
      <c r="L134" s="15">
        <v>16111</v>
      </c>
      <c r="M134" s="15">
        <v>58015</v>
      </c>
    </row>
    <row r="135" spans="1:13" ht="14.25" hidden="1" thickBot="1">
      <c r="A135" s="6" t="s">
        <v>81</v>
      </c>
      <c r="B135" s="19">
        <v>58015</v>
      </c>
      <c r="C135" s="19">
        <v>19328</v>
      </c>
      <c r="D135" s="19">
        <v>6227</v>
      </c>
      <c r="E135" s="19">
        <v>245</v>
      </c>
      <c r="F135" s="19">
        <v>1171</v>
      </c>
      <c r="G135" s="19">
        <v>287</v>
      </c>
      <c r="H135" s="19">
        <v>1615</v>
      </c>
      <c r="I135" s="19">
        <v>1544</v>
      </c>
      <c r="J135" s="19">
        <v>4862</v>
      </c>
      <c r="K135" s="19">
        <v>6974</v>
      </c>
      <c r="L135" s="19">
        <v>18063</v>
      </c>
      <c r="M135" s="19">
        <v>59280</v>
      </c>
    </row>
    <row r="136" spans="1:13" ht="14.25" hidden="1" thickTop="1">
      <c r="A136" s="52" t="s">
        <v>18</v>
      </c>
      <c r="B136" s="43"/>
      <c r="C136" s="43">
        <f aca="true" t="shared" si="59" ref="C136:L136">C124</f>
        <v>22271</v>
      </c>
      <c r="D136" s="43">
        <f t="shared" si="59"/>
        <v>5979</v>
      </c>
      <c r="E136" s="43">
        <f t="shared" si="59"/>
        <v>304</v>
      </c>
      <c r="F136" s="43">
        <f t="shared" si="59"/>
        <v>1165</v>
      </c>
      <c r="G136" s="43">
        <f t="shared" si="59"/>
        <v>321</v>
      </c>
      <c r="H136" s="43">
        <f t="shared" si="59"/>
        <v>1967</v>
      </c>
      <c r="I136" s="43">
        <f t="shared" si="59"/>
        <v>2644</v>
      </c>
      <c r="J136" s="43">
        <f t="shared" si="59"/>
        <v>6401</v>
      </c>
      <c r="K136" s="43">
        <f t="shared" si="59"/>
        <v>5990</v>
      </c>
      <c r="L136" s="43">
        <f t="shared" si="59"/>
        <v>18370</v>
      </c>
      <c r="M136" s="43"/>
    </row>
    <row r="137" spans="1:13" ht="13.5" hidden="1">
      <c r="A137" s="24" t="s">
        <v>19</v>
      </c>
      <c r="B137" s="15"/>
      <c r="C137" s="15">
        <f aca="true" t="shared" si="60" ref="C137:C147">C136+C125</f>
        <v>40644</v>
      </c>
      <c r="D137" s="15">
        <f aca="true" t="shared" si="61" ref="D137:D147">D136+D125</f>
        <v>11973</v>
      </c>
      <c r="E137" s="15">
        <f aca="true" t="shared" si="62" ref="E137:E147">E136+E125</f>
        <v>646</v>
      </c>
      <c r="F137" s="15">
        <f aca="true" t="shared" si="63" ref="F137:F147">F136+F125</f>
        <v>2345</v>
      </c>
      <c r="G137" s="15">
        <f aca="true" t="shared" si="64" ref="G137:G147">G136+G125</f>
        <v>679</v>
      </c>
      <c r="H137" s="15">
        <f aca="true" t="shared" si="65" ref="H137:H147">H136+H125</f>
        <v>4094</v>
      </c>
      <c r="I137" s="15">
        <f aca="true" t="shared" si="66" ref="I137:I147">I136+I125</f>
        <v>5262</v>
      </c>
      <c r="J137" s="15">
        <f aca="true" t="shared" si="67" ref="J137:J147">J136+J125</f>
        <v>13026</v>
      </c>
      <c r="K137" s="15">
        <f aca="true" t="shared" si="68" ref="K137:K147">K136+K125</f>
        <v>13637</v>
      </c>
      <c r="L137" s="15">
        <f aca="true" t="shared" si="69" ref="L137:L147">L136+L125</f>
        <v>38636</v>
      </c>
      <c r="M137" s="15"/>
    </row>
    <row r="138" spans="1:13" ht="13.5" hidden="1">
      <c r="A138" s="25" t="s">
        <v>20</v>
      </c>
      <c r="B138" s="26"/>
      <c r="C138" s="26">
        <f t="shared" si="60"/>
        <v>58927</v>
      </c>
      <c r="D138" s="26">
        <f t="shared" si="61"/>
        <v>17707</v>
      </c>
      <c r="E138" s="26">
        <f t="shared" si="62"/>
        <v>961</v>
      </c>
      <c r="F138" s="26">
        <f t="shared" si="63"/>
        <v>3744</v>
      </c>
      <c r="G138" s="26">
        <f t="shared" si="64"/>
        <v>1012</v>
      </c>
      <c r="H138" s="26">
        <f t="shared" si="65"/>
        <v>5968</v>
      </c>
      <c r="I138" s="26">
        <f t="shared" si="66"/>
        <v>8252</v>
      </c>
      <c r="J138" s="26">
        <f t="shared" si="67"/>
        <v>19937</v>
      </c>
      <c r="K138" s="26">
        <f t="shared" si="68"/>
        <v>21932</v>
      </c>
      <c r="L138" s="26">
        <f t="shared" si="69"/>
        <v>59576</v>
      </c>
      <c r="M138" s="26"/>
    </row>
    <row r="139" spans="1:13" ht="13.5" hidden="1">
      <c r="A139" s="24" t="s">
        <v>53</v>
      </c>
      <c r="B139" s="15"/>
      <c r="C139" s="15">
        <f t="shared" si="60"/>
        <v>76573</v>
      </c>
      <c r="D139" s="15">
        <f t="shared" si="61"/>
        <v>24007</v>
      </c>
      <c r="E139" s="15">
        <f t="shared" si="62"/>
        <v>1344</v>
      </c>
      <c r="F139" s="15">
        <f t="shared" si="63"/>
        <v>5140</v>
      </c>
      <c r="G139" s="15">
        <f t="shared" si="64"/>
        <v>1307</v>
      </c>
      <c r="H139" s="15">
        <f t="shared" si="65"/>
        <v>7499</v>
      </c>
      <c r="I139" s="15">
        <f t="shared" si="66"/>
        <v>10811</v>
      </c>
      <c r="J139" s="15">
        <f t="shared" si="67"/>
        <v>26101</v>
      </c>
      <c r="K139" s="15">
        <f t="shared" si="68"/>
        <v>30935</v>
      </c>
      <c r="L139" s="15">
        <f t="shared" si="69"/>
        <v>81043</v>
      </c>
      <c r="M139" s="43"/>
    </row>
    <row r="140" spans="1:13" ht="13.5" hidden="1">
      <c r="A140" s="24" t="s">
        <v>54</v>
      </c>
      <c r="B140" s="15"/>
      <c r="C140" s="15">
        <f t="shared" si="60"/>
        <v>97909</v>
      </c>
      <c r="D140" s="15">
        <f t="shared" si="61"/>
        <v>29281</v>
      </c>
      <c r="E140" s="15">
        <f t="shared" si="62"/>
        <v>1677</v>
      </c>
      <c r="F140" s="15">
        <f t="shared" si="63"/>
        <v>6245</v>
      </c>
      <c r="G140" s="15">
        <f t="shared" si="64"/>
        <v>1681</v>
      </c>
      <c r="H140" s="15">
        <f t="shared" si="65"/>
        <v>9232</v>
      </c>
      <c r="I140" s="15">
        <f t="shared" si="66"/>
        <v>13014</v>
      </c>
      <c r="J140" s="15">
        <f t="shared" si="67"/>
        <v>31849</v>
      </c>
      <c r="K140" s="15">
        <f t="shared" si="68"/>
        <v>38178</v>
      </c>
      <c r="L140" s="15">
        <f t="shared" si="69"/>
        <v>99308</v>
      </c>
      <c r="M140" s="15"/>
    </row>
    <row r="141" spans="1:13" ht="13.5" hidden="1">
      <c r="A141" s="55" t="s">
        <v>23</v>
      </c>
      <c r="B141" s="26"/>
      <c r="C141" s="26">
        <f t="shared" si="60"/>
        <v>116842</v>
      </c>
      <c r="D141" s="26">
        <f t="shared" si="61"/>
        <v>36127</v>
      </c>
      <c r="E141" s="26">
        <f t="shared" si="62"/>
        <v>2010</v>
      </c>
      <c r="F141" s="26">
        <f t="shared" si="63"/>
        <v>7563</v>
      </c>
      <c r="G141" s="26">
        <f t="shared" si="64"/>
        <v>2005</v>
      </c>
      <c r="H141" s="26">
        <f t="shared" si="65"/>
        <v>11236</v>
      </c>
      <c r="I141" s="26">
        <f t="shared" si="66"/>
        <v>15716</v>
      </c>
      <c r="J141" s="26">
        <f t="shared" si="67"/>
        <v>38530</v>
      </c>
      <c r="K141" s="26">
        <f t="shared" si="68"/>
        <v>46013</v>
      </c>
      <c r="L141" s="26">
        <f t="shared" si="69"/>
        <v>120670</v>
      </c>
      <c r="M141" s="62"/>
    </row>
    <row r="142" spans="1:13" ht="13.5" hidden="1">
      <c r="A142" s="24" t="s">
        <v>24</v>
      </c>
      <c r="B142" s="15"/>
      <c r="C142" s="15">
        <f t="shared" si="60"/>
        <v>135182</v>
      </c>
      <c r="D142" s="15">
        <f t="shared" si="61"/>
        <v>42641</v>
      </c>
      <c r="E142" s="15">
        <f t="shared" si="62"/>
        <v>2312</v>
      </c>
      <c r="F142" s="15">
        <f t="shared" si="63"/>
        <v>8835</v>
      </c>
      <c r="G142" s="15">
        <f t="shared" si="64"/>
        <v>2413</v>
      </c>
      <c r="H142" s="15">
        <f t="shared" si="65"/>
        <v>12948</v>
      </c>
      <c r="I142" s="15">
        <f t="shared" si="66"/>
        <v>17726</v>
      </c>
      <c r="J142" s="15">
        <f t="shared" si="67"/>
        <v>44234</v>
      </c>
      <c r="K142" s="15">
        <f t="shared" si="68"/>
        <v>53327</v>
      </c>
      <c r="L142" s="15">
        <f t="shared" si="69"/>
        <v>140202</v>
      </c>
      <c r="M142" s="15"/>
    </row>
    <row r="143" spans="1:13" ht="13.5" hidden="1">
      <c r="A143" s="28" t="s">
        <v>25</v>
      </c>
      <c r="B143" s="29"/>
      <c r="C143" s="29">
        <f t="shared" si="60"/>
        <v>157107</v>
      </c>
      <c r="D143" s="29">
        <f t="shared" si="61"/>
        <v>48413</v>
      </c>
      <c r="E143" s="29">
        <f t="shared" si="62"/>
        <v>2605</v>
      </c>
      <c r="F143" s="29">
        <f t="shared" si="63"/>
        <v>10124</v>
      </c>
      <c r="G143" s="29">
        <f t="shared" si="64"/>
        <v>2700</v>
      </c>
      <c r="H143" s="29">
        <f t="shared" si="65"/>
        <v>14462</v>
      </c>
      <c r="I143" s="29">
        <f t="shared" si="66"/>
        <v>19270</v>
      </c>
      <c r="J143" s="29">
        <f t="shared" si="67"/>
        <v>49161</v>
      </c>
      <c r="K143" s="29">
        <f t="shared" si="68"/>
        <v>59233</v>
      </c>
      <c r="L143" s="29">
        <f t="shared" si="69"/>
        <v>156807</v>
      </c>
      <c r="M143" s="29"/>
    </row>
    <row r="144" spans="1:13" ht="13.5" hidden="1">
      <c r="A144" s="28" t="s">
        <v>26</v>
      </c>
      <c r="B144" s="29"/>
      <c r="C144" s="29">
        <f t="shared" si="60"/>
        <v>177658</v>
      </c>
      <c r="D144" s="29">
        <f t="shared" si="61"/>
        <v>52716</v>
      </c>
      <c r="E144" s="29">
        <f t="shared" si="62"/>
        <v>2906</v>
      </c>
      <c r="F144" s="29">
        <f t="shared" si="63"/>
        <v>11480</v>
      </c>
      <c r="G144" s="29">
        <f t="shared" si="64"/>
        <v>3051</v>
      </c>
      <c r="H144" s="29">
        <f t="shared" si="65"/>
        <v>16248</v>
      </c>
      <c r="I144" s="29">
        <f t="shared" si="66"/>
        <v>21276</v>
      </c>
      <c r="J144" s="29">
        <f t="shared" si="67"/>
        <v>54961</v>
      </c>
      <c r="K144" s="29">
        <f t="shared" si="68"/>
        <v>66992</v>
      </c>
      <c r="L144" s="29">
        <f t="shared" si="69"/>
        <v>174669</v>
      </c>
      <c r="M144" s="29"/>
    </row>
    <row r="145" spans="1:13" ht="13.5" hidden="1">
      <c r="A145" s="24" t="s">
        <v>27</v>
      </c>
      <c r="B145" s="15"/>
      <c r="C145" s="15">
        <f t="shared" si="60"/>
        <v>196335</v>
      </c>
      <c r="D145" s="15">
        <f t="shared" si="61"/>
        <v>56868</v>
      </c>
      <c r="E145" s="15">
        <f t="shared" si="62"/>
        <v>3174</v>
      </c>
      <c r="F145" s="15">
        <f t="shared" si="63"/>
        <v>12673</v>
      </c>
      <c r="G145" s="15">
        <f t="shared" si="64"/>
        <v>3373</v>
      </c>
      <c r="H145" s="15">
        <f t="shared" si="65"/>
        <v>17666</v>
      </c>
      <c r="I145" s="15">
        <f t="shared" si="66"/>
        <v>23220</v>
      </c>
      <c r="J145" s="15">
        <f t="shared" si="67"/>
        <v>60106</v>
      </c>
      <c r="K145" s="15">
        <f t="shared" si="68"/>
        <v>74415</v>
      </c>
      <c r="L145" s="15">
        <f t="shared" si="69"/>
        <v>191389</v>
      </c>
      <c r="M145" s="15"/>
    </row>
    <row r="146" spans="1:13" ht="13.5" hidden="1">
      <c r="A146" s="28" t="s">
        <v>28</v>
      </c>
      <c r="B146" s="29"/>
      <c r="C146" s="29">
        <f t="shared" si="60"/>
        <v>214441</v>
      </c>
      <c r="D146" s="29">
        <f t="shared" si="61"/>
        <v>61132</v>
      </c>
      <c r="E146" s="29">
        <f t="shared" si="62"/>
        <v>3502</v>
      </c>
      <c r="F146" s="29">
        <f t="shared" si="63"/>
        <v>13860</v>
      </c>
      <c r="G146" s="29">
        <f t="shared" si="64"/>
        <v>3766</v>
      </c>
      <c r="H146" s="29">
        <f t="shared" si="65"/>
        <v>19472</v>
      </c>
      <c r="I146" s="29">
        <f t="shared" si="66"/>
        <v>24951</v>
      </c>
      <c r="J146" s="29">
        <f t="shared" si="67"/>
        <v>65551</v>
      </c>
      <c r="K146" s="29">
        <f t="shared" si="68"/>
        <v>80817</v>
      </c>
      <c r="L146" s="29">
        <f t="shared" si="69"/>
        <v>207500</v>
      </c>
      <c r="M146" s="29"/>
    </row>
    <row r="147" spans="1:13" ht="14.25" hidden="1" thickBot="1">
      <c r="A147" s="24" t="s">
        <v>29</v>
      </c>
      <c r="B147" s="15"/>
      <c r="C147" s="15">
        <f t="shared" si="60"/>
        <v>233769</v>
      </c>
      <c r="D147" s="15">
        <f t="shared" si="61"/>
        <v>67359</v>
      </c>
      <c r="E147" s="15">
        <f t="shared" si="62"/>
        <v>3747</v>
      </c>
      <c r="F147" s="15">
        <f t="shared" si="63"/>
        <v>15031</v>
      </c>
      <c r="G147" s="15">
        <f t="shared" si="64"/>
        <v>4053</v>
      </c>
      <c r="H147" s="15">
        <f t="shared" si="65"/>
        <v>21087</v>
      </c>
      <c r="I147" s="15">
        <f t="shared" si="66"/>
        <v>26495</v>
      </c>
      <c r="J147" s="15">
        <f t="shared" si="67"/>
        <v>70413</v>
      </c>
      <c r="K147" s="15">
        <f t="shared" si="68"/>
        <v>87791</v>
      </c>
      <c r="L147" s="15">
        <f t="shared" si="69"/>
        <v>225563</v>
      </c>
      <c r="M147" s="15"/>
    </row>
    <row r="148" spans="1:13" ht="15" hidden="1" thickBot="1" thickTop="1">
      <c r="A148" s="32" t="s">
        <v>55</v>
      </c>
      <c r="B148" s="33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3"/>
    </row>
    <row r="149" spans="1:13" ht="15" hidden="1" thickBot="1" thickTop="1">
      <c r="A149" s="32" t="s">
        <v>31</v>
      </c>
      <c r="B149" s="33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5"/>
    </row>
    <row r="150" spans="1:13" ht="15" hidden="1" thickBot="1" thickTop="1">
      <c r="A150" s="36" t="s">
        <v>32</v>
      </c>
      <c r="B150" s="37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8"/>
    </row>
    <row r="151" spans="1:13" ht="15" hidden="1" thickBot="1" thickTop="1">
      <c r="A151" s="32" t="s">
        <v>33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5" hidden="1" thickBot="1" thickTop="1">
      <c r="A152" s="32" t="s">
        <v>34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1:13" ht="15" hidden="1" thickBot="1" thickTop="1">
      <c r="A153" s="32" t="s">
        <v>35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ht="15" hidden="1" thickBot="1" thickTop="1">
      <c r="A154" s="32" t="s">
        <v>36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5" hidden="1" thickBot="1" thickTop="1">
      <c r="A155" s="32" t="s">
        <v>37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1:13" ht="15" hidden="1" thickBot="1" thickTop="1">
      <c r="A156" s="32" t="s">
        <v>38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1:13" ht="15" hidden="1" thickBot="1" thickTop="1">
      <c r="A157" s="32" t="s">
        <v>39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1:13" ht="15" hidden="1" thickBot="1" thickTop="1">
      <c r="A158" s="32" t="s">
        <v>40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ht="15" hidden="1" thickBot="1" thickTop="1">
      <c r="A159" s="32" t="s">
        <v>41</v>
      </c>
      <c r="B159" s="40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40"/>
    </row>
    <row r="160" spans="1:13" ht="15" hidden="1" thickBot="1" thickTop="1">
      <c r="A160" s="41" t="s">
        <v>42</v>
      </c>
      <c r="B160" s="47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</row>
    <row r="161" ht="14.25" hidden="1" thickTop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  <row r="191" ht="13.5" hidden="1"/>
    <row r="192" ht="13.5" hidden="1"/>
    <row r="193" ht="13.5" hidden="1"/>
    <row r="194" ht="13.5" hidden="1"/>
    <row r="195" ht="13.5" hidden="1"/>
    <row r="196" ht="13.5" hidden="1"/>
    <row r="197" ht="13.5" hidden="1"/>
    <row r="198" ht="13.5" hidden="1"/>
    <row r="199" ht="13.5" hidden="1"/>
    <row r="200" ht="13.5" hidden="1"/>
    <row r="201" ht="13.5" hidden="1"/>
    <row r="202" ht="13.5" hidden="1"/>
    <row r="203" ht="13.5" hidden="1"/>
    <row r="204" ht="13.5" hidden="1"/>
    <row r="205" ht="13.5" hidden="1"/>
    <row r="206" ht="13.5" hidden="1"/>
    <row r="207" ht="13.5" hidden="1"/>
    <row r="208" ht="13.5" hidden="1"/>
    <row r="209" ht="13.5" hidden="1"/>
    <row r="210" ht="13.5" hidden="1"/>
    <row r="211" ht="13.5" hidden="1"/>
    <row r="212" ht="13.5" hidden="1"/>
    <row r="213" ht="13.5" hidden="1"/>
    <row r="214" ht="13.5" hidden="1"/>
    <row r="215" ht="13.5" hidden="1"/>
    <row r="216" ht="13.5" hidden="1"/>
    <row r="217" ht="13.5" hidden="1"/>
    <row r="218" ht="13.5" hidden="1"/>
    <row r="219" ht="13.5" hidden="1"/>
    <row r="220" ht="13.5" hidden="1"/>
    <row r="221" ht="13.5" hidden="1"/>
    <row r="222" ht="13.5" hidden="1"/>
    <row r="223" ht="13.5" hidden="1"/>
    <row r="224" ht="13.5" hidden="1"/>
    <row r="225" ht="13.5" hidden="1"/>
    <row r="226" ht="13.5" hidden="1"/>
    <row r="227" ht="13.5" hidden="1"/>
    <row r="228" ht="13.5" hidden="1"/>
    <row r="229" ht="13.5" hidden="1"/>
    <row r="230" ht="13.5" hidden="1"/>
    <row r="231" ht="13.5" hidden="1"/>
    <row r="232" ht="13.5" hidden="1"/>
    <row r="233" ht="13.5" hidden="1"/>
    <row r="234" ht="13.5" hidden="1"/>
    <row r="235" ht="13.5" hidden="1"/>
    <row r="236" ht="13.5" hidden="1"/>
    <row r="237" ht="13.5" hidden="1"/>
    <row r="238" ht="13.5" hidden="1"/>
    <row r="239" ht="13.5" hidden="1"/>
    <row r="240" ht="13.5" hidden="1"/>
    <row r="241" ht="13.5" hidden="1"/>
    <row r="242" ht="13.5" hidden="1"/>
    <row r="243" ht="13.5" hidden="1"/>
    <row r="244" ht="13.5" hidden="1"/>
    <row r="245" ht="13.5" hidden="1"/>
    <row r="246" ht="13.5" hidden="1"/>
    <row r="247" ht="13.5" hidden="1"/>
    <row r="248" ht="13.5" hidden="1"/>
    <row r="249" ht="13.5" hidden="1"/>
    <row r="250" ht="13.5" hidden="1"/>
    <row r="251" ht="13.5" hidden="1"/>
    <row r="252" ht="13.5" hidden="1"/>
    <row r="253" ht="13.5" hidden="1"/>
    <row r="254" ht="13.5" hidden="1"/>
    <row r="255" ht="13.5" hidden="1"/>
    <row r="256" ht="13.5" hidden="1"/>
    <row r="257" ht="13.5" hidden="1"/>
    <row r="258" ht="13.5" hidden="1"/>
    <row r="259" ht="13.5" hidden="1"/>
    <row r="260" ht="13.5" hidden="1"/>
    <row r="261" ht="13.5" hidden="1"/>
    <row r="262" ht="13.5" hidden="1"/>
    <row r="263" ht="13.5" hidden="1"/>
    <row r="264" ht="13.5" hidden="1"/>
    <row r="265" ht="13.5" hidden="1"/>
    <row r="266" ht="13.5" hidden="1"/>
    <row r="267" ht="13.5" hidden="1"/>
    <row r="268" ht="13.5" hidden="1"/>
    <row r="269" ht="13.5" hidden="1"/>
    <row r="270" ht="13.5" hidden="1"/>
    <row r="271" ht="13.5" hidden="1"/>
    <row r="272" ht="13.5" hidden="1"/>
    <row r="273" ht="13.5" hidden="1"/>
    <row r="274" ht="14.25" thickTop="1"/>
  </sheetData>
  <printOptions horizontalCentered="1" verticalCentered="1"/>
  <pageMargins left="0.1968503937007874" right="0.15748031496062992" top="0" bottom="0.16" header="0.2" footer="0.17"/>
  <pageSetup horizontalDpi="600" verticalDpi="600" orientation="portrait" paperSize="9" scale="80" r:id="rId1"/>
  <rowBreaks count="1" manualBreakCount="1">
    <brk id="8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JCIA</dc:creator>
  <cp:keywords/>
  <dc:description/>
  <cp:lastModifiedBy>JCIA</cp:lastModifiedBy>
  <dcterms:created xsi:type="dcterms:W3CDTF">2012-09-07T06:13:39Z</dcterms:created>
  <dcterms:modified xsi:type="dcterms:W3CDTF">2012-09-07T06:15:36Z</dcterms:modified>
  <cp:category/>
  <cp:version/>
  <cp:contentType/>
  <cp:contentStatus/>
</cp:coreProperties>
</file>