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<sst xmlns="http://schemas.openxmlformats.org/spreadsheetml/2006/main" count="34" uniqueCount="25">
  <si>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</si>
  <si>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</si>
  <si>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</si>
  <si>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</si>
  <si>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</si>
  <si>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</si>
  <si>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</si>
  <si>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</si>
  <si>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</si>
  <si>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</si>
  <si>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</si>
  <si>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</si>
  <si>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</si>
  <si>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</si>
  <si>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</si>
  <si>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</si>
  <si>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</si>
  <si>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</si>
  <si>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</si>
  <si>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</si>
  <si>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</si>
  <si>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</si>
  <si>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２０１4年</t>
  </si>
  <si>
    <t>２０１4年</t>
  </si>
  <si>
    <t>14年9月カーボンブラック需給実績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</si>
</sst>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R28" sqref="R28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24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110" t="s">
        <v>19</v>
      </c>
      <c r="C5" s="110"/>
      <c r="D5" s="110"/>
      <c r="E5" s="110"/>
      <c r="F5" s="111" t="s">
        <v>20</v>
      </c>
      <c r="G5" s="110"/>
      <c r="H5" s="110"/>
      <c r="I5" s="112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5" t="s">
        <v>12</v>
      </c>
      <c r="R6" s="6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4" t="s">
        <v>12</v>
      </c>
      <c r="Y6" s="75" t="s">
        <v>7</v>
      </c>
    </row>
    <row r="7" spans="1:25" ht="13.5">
      <c r="A7" s="19" t="s">
        <v>16</v>
      </c>
      <c r="B7" s="20">
        <v>49838</v>
      </c>
      <c r="C7" s="21">
        <v>4407</v>
      </c>
      <c r="D7" s="20">
        <f aca="true" t="shared" si="0" ref="D7:D18">B7+C7</f>
        <v>54245</v>
      </c>
      <c r="E7" s="22">
        <v>124.2</v>
      </c>
      <c r="F7" s="23">
        <v>44879</v>
      </c>
      <c r="G7" s="21">
        <v>3007</v>
      </c>
      <c r="H7" s="20">
        <f aca="true" t="shared" si="1" ref="H7:H19">F7+G7</f>
        <v>47886</v>
      </c>
      <c r="I7" s="22">
        <v>104.9</v>
      </c>
      <c r="K7" s="6">
        <v>134</v>
      </c>
      <c r="M7" s="24">
        <v>1022</v>
      </c>
      <c r="N7" s="25">
        <v>889</v>
      </c>
      <c r="O7" s="26">
        <v>243</v>
      </c>
      <c r="P7" s="21">
        <f aca="true" t="shared" si="2" ref="P7:P18">Q7-O7-N7-M7</f>
        <v>947</v>
      </c>
      <c r="Q7" s="50">
        <v>3101</v>
      </c>
      <c r="R7" s="44">
        <v>117.4</v>
      </c>
      <c r="S7" s="78">
        <v>1232</v>
      </c>
      <c r="T7" s="21">
        <v>2792</v>
      </c>
      <c r="U7" s="20">
        <v>3614</v>
      </c>
      <c r="V7" s="21">
        <v>7759</v>
      </c>
      <c r="W7" s="20">
        <f aca="true" t="shared" si="3" ref="W7:W18">X7-V7-U7-T7-S7</f>
        <v>1209</v>
      </c>
      <c r="X7" s="76">
        <v>16606</v>
      </c>
      <c r="Y7" s="62">
        <v>131</v>
      </c>
    </row>
    <row r="8" spans="1:25" ht="13.5">
      <c r="A8" s="19">
        <v>2</v>
      </c>
      <c r="B8" s="20">
        <v>50085</v>
      </c>
      <c r="C8" s="21">
        <v>3473</v>
      </c>
      <c r="D8" s="20">
        <f t="shared" si="0"/>
        <v>53558</v>
      </c>
      <c r="E8" s="27">
        <v>120.8</v>
      </c>
      <c r="F8" s="23">
        <v>46731</v>
      </c>
      <c r="G8" s="21">
        <v>3048</v>
      </c>
      <c r="H8" s="20">
        <f t="shared" si="1"/>
        <v>49779</v>
      </c>
      <c r="I8" s="22">
        <v>106</v>
      </c>
      <c r="K8" s="15">
        <v>136</v>
      </c>
      <c r="M8" s="38">
        <v>1979</v>
      </c>
      <c r="N8" s="39">
        <v>902</v>
      </c>
      <c r="O8" s="40">
        <v>210</v>
      </c>
      <c r="P8" s="37">
        <f t="shared" si="2"/>
        <v>1493</v>
      </c>
      <c r="Q8" s="50">
        <v>4584</v>
      </c>
      <c r="R8" s="44">
        <v>159.8</v>
      </c>
      <c r="S8" s="78">
        <v>1386</v>
      </c>
      <c r="T8" s="21">
        <v>2030</v>
      </c>
      <c r="U8" s="20">
        <v>2115</v>
      </c>
      <c r="V8" s="21">
        <v>4440</v>
      </c>
      <c r="W8" s="20">
        <f t="shared" si="3"/>
        <v>1961</v>
      </c>
      <c r="X8" s="76">
        <v>11932</v>
      </c>
      <c r="Y8" s="62">
        <v>84.8</v>
      </c>
    </row>
    <row r="9" spans="1:25" ht="13.5">
      <c r="A9" s="106">
        <v>3</v>
      </c>
      <c r="B9" s="108">
        <v>49051</v>
      </c>
      <c r="C9" s="108">
        <v>2889</v>
      </c>
      <c r="D9" s="108">
        <f t="shared" si="0"/>
        <v>51940</v>
      </c>
      <c r="E9" s="107">
        <v>95.6</v>
      </c>
      <c r="F9" s="23">
        <v>50333</v>
      </c>
      <c r="G9" s="21">
        <v>3249</v>
      </c>
      <c r="H9" s="20">
        <f t="shared" si="1"/>
        <v>53582</v>
      </c>
      <c r="I9" s="28">
        <v>99.3</v>
      </c>
      <c r="K9" s="15">
        <v>124</v>
      </c>
      <c r="M9" s="41">
        <v>1601</v>
      </c>
      <c r="N9" s="42">
        <v>1139</v>
      </c>
      <c r="O9" s="43">
        <v>272</v>
      </c>
      <c r="P9" s="37">
        <f t="shared" si="2"/>
        <v>1372</v>
      </c>
      <c r="Q9" s="67">
        <v>4384</v>
      </c>
      <c r="R9" s="68">
        <v>108.6</v>
      </c>
      <c r="S9" s="41">
        <v>1386</v>
      </c>
      <c r="T9" s="42">
        <v>2738</v>
      </c>
      <c r="U9" s="43">
        <v>2732</v>
      </c>
      <c r="V9" s="42">
        <v>9780</v>
      </c>
      <c r="W9" s="36">
        <f t="shared" si="3"/>
        <v>1376</v>
      </c>
      <c r="X9" s="77">
        <v>18012</v>
      </c>
      <c r="Y9" s="62">
        <v>120.7</v>
      </c>
    </row>
    <row r="10" spans="1:25" s="85" customFormat="1" ht="13.5">
      <c r="A10" s="80">
        <v>4</v>
      </c>
      <c r="B10" s="81">
        <v>45933</v>
      </c>
      <c r="C10" s="82">
        <v>3474</v>
      </c>
      <c r="D10" s="81">
        <f t="shared" si="0"/>
        <v>49407</v>
      </c>
      <c r="E10" s="93">
        <v>101.4</v>
      </c>
      <c r="F10" s="84">
        <v>49089</v>
      </c>
      <c r="G10" s="82">
        <v>3380</v>
      </c>
      <c r="H10" s="81">
        <f t="shared" si="1"/>
        <v>52469</v>
      </c>
      <c r="I10" s="94">
        <v>98.9</v>
      </c>
      <c r="K10" s="86">
        <v>120</v>
      </c>
      <c r="M10" s="84">
        <v>2169</v>
      </c>
      <c r="N10" s="82">
        <v>1075</v>
      </c>
      <c r="O10" s="81">
        <v>256</v>
      </c>
      <c r="P10" s="37">
        <f t="shared" si="2"/>
        <v>1181</v>
      </c>
      <c r="Q10" s="87">
        <v>4681</v>
      </c>
      <c r="R10" s="93">
        <v>128.2</v>
      </c>
      <c r="S10" s="78">
        <v>1452</v>
      </c>
      <c r="T10" s="88">
        <v>2543</v>
      </c>
      <c r="U10" s="89">
        <v>1574</v>
      </c>
      <c r="V10" s="88">
        <v>7852</v>
      </c>
      <c r="W10" s="36">
        <f t="shared" si="3"/>
        <v>1668</v>
      </c>
      <c r="X10" s="90">
        <v>15089</v>
      </c>
      <c r="Y10" s="91">
        <v>111.9</v>
      </c>
    </row>
    <row r="11" spans="1:25" s="85" customFormat="1" ht="13.5">
      <c r="A11" s="80">
        <v>5</v>
      </c>
      <c r="B11" s="89">
        <v>45844</v>
      </c>
      <c r="C11" s="88">
        <v>3213</v>
      </c>
      <c r="D11" s="81">
        <f t="shared" si="0"/>
        <v>49057</v>
      </c>
      <c r="E11" s="93">
        <v>102.7</v>
      </c>
      <c r="F11" s="78">
        <v>44930</v>
      </c>
      <c r="G11" s="88">
        <v>3186</v>
      </c>
      <c r="H11" s="81">
        <f t="shared" si="1"/>
        <v>48116</v>
      </c>
      <c r="I11" s="93">
        <v>98.8</v>
      </c>
      <c r="K11" s="86">
        <v>133</v>
      </c>
      <c r="M11" s="78">
        <v>1674</v>
      </c>
      <c r="N11" s="88">
        <v>1087</v>
      </c>
      <c r="O11" s="92">
        <v>392</v>
      </c>
      <c r="P11" s="37">
        <f t="shared" si="2"/>
        <v>1259</v>
      </c>
      <c r="Q11" s="87">
        <v>4412</v>
      </c>
      <c r="R11" s="83">
        <v>107.2</v>
      </c>
      <c r="S11" s="78">
        <v>1232</v>
      </c>
      <c r="T11" s="88">
        <v>2338</v>
      </c>
      <c r="U11" s="92">
        <v>2864</v>
      </c>
      <c r="V11" s="88">
        <v>8505</v>
      </c>
      <c r="W11" s="36">
        <f t="shared" si="3"/>
        <v>1441</v>
      </c>
      <c r="X11" s="90">
        <v>16380</v>
      </c>
      <c r="Y11" s="91">
        <v>113.3</v>
      </c>
    </row>
    <row r="12" spans="1:25" ht="13.5">
      <c r="A12" s="19">
        <v>6</v>
      </c>
      <c r="B12" s="32">
        <v>51638</v>
      </c>
      <c r="C12" s="88">
        <v>2369</v>
      </c>
      <c r="D12" s="20">
        <f t="shared" si="0"/>
        <v>54007</v>
      </c>
      <c r="E12" s="22">
        <v>102.2</v>
      </c>
      <c r="F12" s="78">
        <v>48863</v>
      </c>
      <c r="G12" s="88">
        <v>3110</v>
      </c>
      <c r="H12" s="20">
        <f t="shared" si="1"/>
        <v>51973</v>
      </c>
      <c r="I12" s="28">
        <v>99</v>
      </c>
      <c r="K12" s="15">
        <v>127</v>
      </c>
      <c r="M12" s="29">
        <v>1874</v>
      </c>
      <c r="N12" s="30">
        <v>991</v>
      </c>
      <c r="O12" s="31">
        <v>294</v>
      </c>
      <c r="P12" s="37">
        <f t="shared" si="2"/>
        <v>1279</v>
      </c>
      <c r="Q12" s="69">
        <v>4438</v>
      </c>
      <c r="R12" s="70">
        <v>102.7</v>
      </c>
      <c r="S12" s="78">
        <v>579</v>
      </c>
      <c r="T12" s="88">
        <v>1785</v>
      </c>
      <c r="U12" s="89">
        <v>3046</v>
      </c>
      <c r="V12" s="88">
        <v>7645</v>
      </c>
      <c r="W12" s="36">
        <f t="shared" si="3"/>
        <v>1282</v>
      </c>
      <c r="X12" s="100">
        <v>14337</v>
      </c>
      <c r="Y12" s="95">
        <v>103.5</v>
      </c>
    </row>
    <row r="13" spans="1:25" ht="13.5">
      <c r="A13" s="19">
        <v>7</v>
      </c>
      <c r="B13" s="32">
        <v>53608</v>
      </c>
      <c r="C13" s="88">
        <v>3090</v>
      </c>
      <c r="D13" s="20">
        <f t="shared" si="0"/>
        <v>56698</v>
      </c>
      <c r="E13" s="22">
        <v>98.7</v>
      </c>
      <c r="F13" s="78">
        <v>51743</v>
      </c>
      <c r="G13" s="88">
        <v>3549</v>
      </c>
      <c r="H13" s="20">
        <f t="shared" si="1"/>
        <v>55292</v>
      </c>
      <c r="I13" s="28">
        <v>97.4</v>
      </c>
      <c r="K13" s="15">
        <v>122</v>
      </c>
      <c r="M13" s="29">
        <v>2027</v>
      </c>
      <c r="N13" s="30">
        <v>934</v>
      </c>
      <c r="O13" s="31">
        <v>335</v>
      </c>
      <c r="P13" s="37">
        <f t="shared" si="2"/>
        <v>1371</v>
      </c>
      <c r="Q13" s="69">
        <v>4667</v>
      </c>
      <c r="R13" s="70">
        <v>104.4</v>
      </c>
      <c r="S13" s="78">
        <v>968</v>
      </c>
      <c r="T13" s="88">
        <v>2850</v>
      </c>
      <c r="U13" s="89">
        <v>2374</v>
      </c>
      <c r="V13" s="88">
        <v>6594</v>
      </c>
      <c r="W13" s="36">
        <f t="shared" si="3"/>
        <v>1282</v>
      </c>
      <c r="X13" s="100">
        <v>14068</v>
      </c>
      <c r="Y13" s="95">
        <v>90.7</v>
      </c>
    </row>
    <row r="14" spans="1:25" ht="13.5">
      <c r="A14" s="19">
        <v>8</v>
      </c>
      <c r="B14" s="32">
        <v>47116</v>
      </c>
      <c r="C14" s="25">
        <v>3148</v>
      </c>
      <c r="D14" s="20">
        <f t="shared" si="0"/>
        <v>50264</v>
      </c>
      <c r="E14" s="22">
        <v>95.9</v>
      </c>
      <c r="F14" s="78">
        <v>41495</v>
      </c>
      <c r="G14" s="88">
        <v>2884</v>
      </c>
      <c r="H14" s="20">
        <f t="shared" si="1"/>
        <v>44379</v>
      </c>
      <c r="I14" s="27">
        <v>95.7</v>
      </c>
      <c r="K14" s="15">
        <v>165</v>
      </c>
      <c r="M14" s="29">
        <v>1499</v>
      </c>
      <c r="N14" s="30">
        <v>994</v>
      </c>
      <c r="O14" s="31">
        <v>354</v>
      </c>
      <c r="P14" s="37">
        <f t="shared" si="2"/>
        <v>1275</v>
      </c>
      <c r="Q14" s="71">
        <v>4122</v>
      </c>
      <c r="R14" s="70">
        <v>100.7</v>
      </c>
      <c r="S14" s="78">
        <v>902</v>
      </c>
      <c r="T14" s="88">
        <v>1897</v>
      </c>
      <c r="U14" s="89">
        <v>2648</v>
      </c>
      <c r="V14" s="88">
        <v>10730</v>
      </c>
      <c r="W14" s="36">
        <f t="shared" si="3"/>
        <v>1779</v>
      </c>
      <c r="X14" s="100">
        <v>17956</v>
      </c>
      <c r="Y14" s="95">
        <v>115.1</v>
      </c>
    </row>
    <row r="15" spans="1:25" ht="13.5">
      <c r="A15" s="19">
        <v>9</v>
      </c>
      <c r="B15" s="32">
        <v>50983</v>
      </c>
      <c r="C15" s="25">
        <v>3203</v>
      </c>
      <c r="D15" s="20">
        <f t="shared" si="0"/>
        <v>54186</v>
      </c>
      <c r="E15" s="22">
        <v>103.7</v>
      </c>
      <c r="F15" s="78">
        <v>49058</v>
      </c>
      <c r="G15" s="88">
        <v>3110</v>
      </c>
      <c r="H15" s="20">
        <f t="shared" si="1"/>
        <v>52168</v>
      </c>
      <c r="I15" s="22">
        <v>97.3</v>
      </c>
      <c r="K15" s="15">
        <v>145</v>
      </c>
      <c r="M15" s="29">
        <v>1383</v>
      </c>
      <c r="N15" s="30">
        <v>1122</v>
      </c>
      <c r="O15" s="31">
        <v>367</v>
      </c>
      <c r="P15" s="37">
        <f t="shared" si="2"/>
        <v>1423</v>
      </c>
      <c r="Q15" s="71">
        <v>4295</v>
      </c>
      <c r="R15" s="70">
        <v>124.4</v>
      </c>
      <c r="S15" s="78">
        <v>660</v>
      </c>
      <c r="T15" s="88">
        <v>2337</v>
      </c>
      <c r="U15" s="89">
        <v>3072</v>
      </c>
      <c r="V15" s="88">
        <v>9074</v>
      </c>
      <c r="W15" s="36">
        <f t="shared" si="3"/>
        <v>1582</v>
      </c>
      <c r="X15" s="100">
        <v>16725</v>
      </c>
      <c r="Y15" s="95">
        <v>126</v>
      </c>
    </row>
    <row r="16" spans="1:25" ht="13.5">
      <c r="A16" s="19">
        <v>10</v>
      </c>
      <c r="B16" s="32"/>
      <c r="C16" s="25"/>
      <c r="D16" s="20">
        <f t="shared" si="0"/>
        <v>0</v>
      </c>
      <c r="E16" s="22"/>
      <c r="F16" s="78"/>
      <c r="G16" s="88"/>
      <c r="H16" s="20">
        <f t="shared" si="1"/>
        <v>0</v>
      </c>
      <c r="I16" s="22"/>
      <c r="K16" s="15"/>
      <c r="M16" s="29"/>
      <c r="N16" s="30"/>
      <c r="O16" s="31"/>
      <c r="P16" s="37">
        <f t="shared" si="2"/>
        <v>0</v>
      </c>
      <c r="Q16" s="71"/>
      <c r="R16" s="70"/>
      <c r="S16" s="78"/>
      <c r="T16" s="88"/>
      <c r="U16" s="89"/>
      <c r="V16" s="88"/>
      <c r="W16" s="36">
        <f t="shared" si="3"/>
        <v>0</v>
      </c>
      <c r="X16" s="100"/>
      <c r="Y16" s="95"/>
    </row>
    <row r="17" spans="1:25" ht="13.5">
      <c r="A17" s="19">
        <v>11</v>
      </c>
      <c r="B17" s="32"/>
      <c r="C17" s="25"/>
      <c r="D17" s="20">
        <f t="shared" si="0"/>
        <v>0</v>
      </c>
      <c r="E17" s="22"/>
      <c r="F17" s="78"/>
      <c r="G17" s="88"/>
      <c r="H17" s="20">
        <f t="shared" si="1"/>
        <v>0</v>
      </c>
      <c r="I17" s="22"/>
      <c r="K17" s="15"/>
      <c r="M17" s="29"/>
      <c r="N17" s="30"/>
      <c r="O17" s="31"/>
      <c r="P17" s="37">
        <f t="shared" si="2"/>
        <v>0</v>
      </c>
      <c r="Q17" s="71"/>
      <c r="R17" s="70"/>
      <c r="S17" s="78"/>
      <c r="T17" s="88"/>
      <c r="U17" s="89"/>
      <c r="V17" s="88"/>
      <c r="W17" s="36">
        <f t="shared" si="3"/>
        <v>0</v>
      </c>
      <c r="X17" s="100"/>
      <c r="Y17" s="95"/>
    </row>
    <row r="18" spans="1:25" ht="14.25" thickBot="1">
      <c r="A18" s="19">
        <v>12</v>
      </c>
      <c r="B18" s="32"/>
      <c r="C18" s="25"/>
      <c r="D18" s="20">
        <f t="shared" si="0"/>
        <v>0</v>
      </c>
      <c r="E18" s="33"/>
      <c r="F18" s="99"/>
      <c r="G18" s="98"/>
      <c r="H18" s="109">
        <f t="shared" si="1"/>
        <v>0</v>
      </c>
      <c r="I18" s="33"/>
      <c r="K18" s="10"/>
      <c r="M18" s="29"/>
      <c r="N18" s="30"/>
      <c r="O18" s="31"/>
      <c r="P18" s="37">
        <f t="shared" si="2"/>
        <v>0</v>
      </c>
      <c r="Q18" s="72"/>
      <c r="R18" s="73"/>
      <c r="S18" s="78"/>
      <c r="T18" s="88"/>
      <c r="U18" s="89"/>
      <c r="V18" s="88"/>
      <c r="W18" s="36">
        <f t="shared" si="3"/>
        <v>0</v>
      </c>
      <c r="X18" s="100"/>
      <c r="Y18" s="96"/>
    </row>
    <row r="19" spans="1:25" ht="13.5">
      <c r="A19" s="34" t="s">
        <v>17</v>
      </c>
      <c r="B19" s="45">
        <f>SUM(B7:B18)</f>
        <v>444096</v>
      </c>
      <c r="C19" s="46">
        <f>SUM(C7:C18)</f>
        <v>29266</v>
      </c>
      <c r="D19" s="47">
        <f>SUM(D7:D18)</f>
        <v>473362</v>
      </c>
      <c r="E19" s="44"/>
      <c r="F19" s="48">
        <f>SUM(F7:F18)</f>
        <v>427121</v>
      </c>
      <c r="G19" s="49">
        <f>SUM(G7:G18)</f>
        <v>28523</v>
      </c>
      <c r="H19" s="50">
        <f t="shared" si="1"/>
        <v>455644</v>
      </c>
      <c r="I19" s="51"/>
      <c r="K19" s="15"/>
      <c r="M19" s="59">
        <f>SUM(M7:M18)</f>
        <v>15228</v>
      </c>
      <c r="N19" s="46">
        <f>SUM(N7:N18)</f>
        <v>9133</v>
      </c>
      <c r="O19" s="60">
        <f>SUM(O7:O18)</f>
        <v>2723</v>
      </c>
      <c r="P19" s="46">
        <f>SUM(P7:P18)</f>
        <v>11600</v>
      </c>
      <c r="Q19" s="45">
        <f>SUM(Q7:Q18)</f>
        <v>38684</v>
      </c>
      <c r="R19" s="51"/>
      <c r="S19" s="79">
        <f>SUM(S7:S18)</f>
        <v>9797</v>
      </c>
      <c r="T19" s="46">
        <f>SUM(T7:T18)</f>
        <v>21310</v>
      </c>
      <c r="U19" s="45">
        <f>SUM(U7:U18)</f>
        <v>24039</v>
      </c>
      <c r="V19" s="46">
        <f>SUM(V7:V18)</f>
        <v>72379</v>
      </c>
      <c r="W19" s="45">
        <f>SUM(W7:W18)</f>
        <v>13580</v>
      </c>
      <c r="X19" s="61">
        <f>SUM(S19:W19)</f>
        <v>141105</v>
      </c>
      <c r="Y19" s="95"/>
    </row>
    <row r="20" spans="1:25" ht="14.25" thickBot="1">
      <c r="A20" s="1"/>
      <c r="B20" s="52">
        <v>103.9</v>
      </c>
      <c r="C20" s="53">
        <v>110.2</v>
      </c>
      <c r="D20" s="54">
        <v>104.3</v>
      </c>
      <c r="E20" s="55"/>
      <c r="F20" s="56">
        <v>99.2</v>
      </c>
      <c r="G20" s="53">
        <v>105.2</v>
      </c>
      <c r="H20" s="57">
        <v>99.6</v>
      </c>
      <c r="I20" s="58"/>
      <c r="K20" s="10"/>
      <c r="M20" s="56">
        <v>123.8</v>
      </c>
      <c r="N20" s="63">
        <v>98</v>
      </c>
      <c r="O20" s="52">
        <v>118.1</v>
      </c>
      <c r="P20" s="63">
        <v>119.3</v>
      </c>
      <c r="Q20" s="57">
        <v>115</v>
      </c>
      <c r="R20" s="58"/>
      <c r="S20" s="56">
        <v>80.4</v>
      </c>
      <c r="T20" s="53">
        <v>126.1</v>
      </c>
      <c r="U20" s="52">
        <v>68.2</v>
      </c>
      <c r="V20" s="53">
        <v>145.7</v>
      </c>
      <c r="W20" s="52">
        <v>98.4</v>
      </c>
      <c r="X20" s="64">
        <v>110.4</v>
      </c>
      <c r="Y20" s="97"/>
    </row>
    <row r="21" spans="5:25" ht="13.5">
      <c r="E21" s="35"/>
      <c r="I21" s="35"/>
      <c r="R21" s="35"/>
      <c r="Y21" s="35"/>
    </row>
    <row r="22" spans="13:25" ht="13.5">
      <c r="M22" s="101"/>
      <c r="N22" s="101"/>
      <c r="O22" s="101"/>
      <c r="P22" s="101"/>
      <c r="Q22" s="101"/>
      <c r="R22" s="102"/>
      <c r="S22" s="101"/>
      <c r="T22" s="101"/>
      <c r="U22" s="101"/>
      <c r="V22" s="101"/>
      <c r="W22" s="101"/>
      <c r="X22" s="101"/>
      <c r="Y22" s="103"/>
    </row>
    <row r="23" spans="11:25" ht="13.5">
      <c r="K23" s="5" t="s">
        <v>18</v>
      </c>
      <c r="M23" s="26"/>
      <c r="N23" s="26"/>
      <c r="O23" s="26"/>
      <c r="P23" s="104"/>
      <c r="Q23" s="26"/>
      <c r="R23" s="26"/>
      <c r="S23" s="26"/>
      <c r="T23" s="26"/>
      <c r="U23" s="26"/>
      <c r="V23" s="26"/>
      <c r="W23" s="89"/>
      <c r="X23" s="26"/>
      <c r="Y23" s="103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3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3"/>
    </row>
    <row r="26" spans="13:25" ht="13.5">
      <c r="M26" s="104"/>
      <c r="N26" s="104"/>
      <c r="O26" s="104"/>
      <c r="P26" s="104"/>
      <c r="Q26" s="104"/>
      <c r="R26" s="26"/>
      <c r="S26" s="89"/>
      <c r="T26" s="89"/>
      <c r="U26" s="89"/>
      <c r="V26" s="89"/>
      <c r="W26" s="89"/>
      <c r="X26" s="105"/>
      <c r="Y26" s="103"/>
    </row>
    <row r="27" spans="13:25" ht="13.5"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3:25" ht="13.5"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3:25" ht="13.5"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2014-03-06T00:36:20Z</cp:lastPrinted>
  <dcterms:created xsi:type="dcterms:W3CDTF">2012-04-25T00:46:31Z</dcterms:created>
  <dcterms:modified xsi:type="dcterms:W3CDTF">2014-11-04T07:27:46Z</dcterms:modified>
  <cp:category/>
  <cp:version/>
  <cp:contentType/>
  <cp:contentStatus/>
</cp:coreProperties>
</file>