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2715" activeTab="0"/>
  </bookViews>
  <sheets>
    <sheet name="2006年度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<sst xmlns="http://schemas.openxmlformats.org/spreadsheetml/2006/main" count="58" uniqueCount="38">
  <si>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輸   出   用</t>
  </si>
  <si>
    <t>塩化ビニルモノマー生産・消費・出荷実績表</t>
  </si>
  <si>
    <t>生           産</t>
  </si>
  <si>
    <t>消           費      ･     出           荷</t>
  </si>
  <si>
    <t>当  月  末  在  庫</t>
  </si>
  <si>
    <t>数   量</t>
  </si>
  <si>
    <t>前月比</t>
  </si>
  <si>
    <t>前年比</t>
  </si>
  <si>
    <t>Ｐ   Ｖ   Ｃ   用</t>
  </si>
  <si>
    <t>そ  の  他  用</t>
  </si>
  <si>
    <t>国   内   計</t>
  </si>
  <si>
    <t>合           計</t>
  </si>
  <si>
    <t>前年比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</si>
  <si>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</si>
  <si>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</si>
  <si>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</si>
  <si>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</si>
  <si>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</si>
  <si>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</si>
  <si>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</si>
  <si>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</si>
  <si>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</si>
  <si>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10～12月計</t>
  </si>
  <si>
    <t>前 年 比</t>
  </si>
  <si>
    <t>2月</t>
  </si>
  <si>
    <t>3月</t>
  </si>
  <si>
    <t>出所： 塩ビ工業・環境協会</t>
  </si>
  <si>
    <t>2005暦年計</t>
  </si>
  <si>
    <t>2006暦年計</t>
  </si>
  <si>
    <t>(単位：トン)</t>
  </si>
  <si>
    <t>※3ヵ月値の前月比については前四半期比と読み替えてください。</t>
  </si>
  <si>
    <t>1月</t>
  </si>
  <si>
    <t>　10～12月計</t>
  </si>
  <si>
    <t>　1～3月計</t>
  </si>
  <si>
    <t>　4～6月計</t>
  </si>
  <si>
    <t>　7～9月計</t>
  </si>
  <si>
    <t>2005年</t>
  </si>
  <si>
    <t>2006年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</si>
</sst>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0.0%"/>
    <numFmt numFmtId="179" formatCode="0.0_ "/>
    <numFmt numFmtId="180" formatCode="#,##0_ "/>
    <numFmt numFmtId="181" formatCode="0_);[Red]\(0\)"/>
    <numFmt numFmtId="182" formatCode="#,##0.0_ "/>
    <numFmt numFmtId="183" formatCode="0.0_);[Red]\(0.0\)"/>
    <numFmt numFmtId="184" formatCode="#,##0.0_);[Red]\(#,##0.0\)"/>
  </numFmts>
  <fonts count="13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8"/>
      <name val="ＭＳ Ｐゴシック"/>
      <family val="3"/>
    </font>
    <font>
      <sz val="14"/>
      <name val="ＭＳ 明朝"/>
      <family val="1"/>
    </font>
    <font>
      <u val="single"/>
      <sz val="16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180" fontId="1" fillId="0" borderId="0" xfId="0" applyNumberFormat="1" applyFont="1" applyAlignment="1">
      <alignment/>
    </xf>
    <xf numFmtId="176" fontId="1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79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7" fontId="3" fillId="0" borderId="5" xfId="0" applyNumberFormat="1" applyFont="1" applyBorder="1" applyAlignment="1">
      <alignment horizontal="right"/>
    </xf>
    <xf numFmtId="184" fontId="3" fillId="0" borderId="6" xfId="0" applyNumberFormat="1" applyFont="1" applyBorder="1" applyAlignment="1">
      <alignment horizontal="right"/>
    </xf>
    <xf numFmtId="184" fontId="3" fillId="0" borderId="7" xfId="0" applyNumberFormat="1" applyFont="1" applyBorder="1" applyAlignment="1">
      <alignment horizontal="right"/>
    </xf>
    <xf numFmtId="184" fontId="3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right"/>
    </xf>
    <xf numFmtId="177" fontId="8" fillId="0" borderId="12" xfId="0" applyNumberFormat="1" applyFont="1" applyBorder="1" applyAlignment="1">
      <alignment horizontal="right"/>
    </xf>
    <xf numFmtId="177" fontId="8" fillId="0" borderId="13" xfId="0" applyNumberFormat="1" applyFont="1" applyBorder="1" applyAlignment="1">
      <alignment horizontal="right"/>
    </xf>
    <xf numFmtId="177" fontId="8" fillId="0" borderId="14" xfId="0" applyNumberFormat="1" applyFont="1" applyBorder="1" applyAlignment="1">
      <alignment horizontal="right"/>
    </xf>
    <xf numFmtId="177" fontId="8" fillId="0" borderId="15" xfId="0" applyNumberFormat="1" applyFont="1" applyBorder="1" applyAlignment="1">
      <alignment horizontal="right"/>
    </xf>
    <xf numFmtId="184" fontId="8" fillId="0" borderId="6" xfId="0" applyNumberFormat="1" applyFont="1" applyBorder="1" applyAlignment="1">
      <alignment horizontal="right"/>
    </xf>
    <xf numFmtId="177" fontId="8" fillId="0" borderId="5" xfId="0" applyNumberFormat="1" applyFont="1" applyBorder="1" applyAlignment="1">
      <alignment horizontal="right"/>
    </xf>
    <xf numFmtId="177" fontId="8" fillId="0" borderId="16" xfId="0" applyNumberFormat="1" applyFont="1" applyBorder="1" applyAlignment="1">
      <alignment horizontal="right"/>
    </xf>
    <xf numFmtId="177" fontId="8" fillId="0" borderId="17" xfId="0" applyNumberFormat="1" applyFont="1" applyBorder="1" applyAlignment="1">
      <alignment horizontal="right"/>
    </xf>
    <xf numFmtId="184" fontId="8" fillId="0" borderId="18" xfId="0" applyNumberFormat="1" applyFont="1" applyBorder="1" applyAlignment="1">
      <alignment horizontal="right"/>
    </xf>
    <xf numFmtId="177" fontId="8" fillId="0" borderId="19" xfId="0" applyNumberFormat="1" applyFont="1" applyBorder="1" applyAlignment="1">
      <alignment horizontal="right"/>
    </xf>
    <xf numFmtId="177" fontId="8" fillId="0" borderId="20" xfId="0" applyNumberFormat="1" applyFont="1" applyBorder="1" applyAlignment="1">
      <alignment horizontal="right"/>
    </xf>
    <xf numFmtId="177" fontId="8" fillId="0" borderId="21" xfId="0" applyNumberFormat="1" applyFont="1" applyBorder="1" applyAlignment="1">
      <alignment horizontal="right"/>
    </xf>
    <xf numFmtId="184" fontId="8" fillId="0" borderId="22" xfId="0" applyNumberFormat="1" applyFont="1" applyFill="1" applyBorder="1" applyAlignment="1">
      <alignment horizontal="right"/>
    </xf>
    <xf numFmtId="177" fontId="8" fillId="0" borderId="23" xfId="0" applyNumberFormat="1" applyFont="1" applyFill="1" applyBorder="1" applyAlignment="1">
      <alignment horizontal="right"/>
    </xf>
    <xf numFmtId="177" fontId="8" fillId="0" borderId="11" xfId="0" applyNumberFormat="1" applyFont="1" applyFill="1" applyBorder="1" applyAlignment="1">
      <alignment horizontal="right"/>
    </xf>
    <xf numFmtId="177" fontId="8" fillId="0" borderId="24" xfId="0" applyNumberFormat="1" applyFont="1" applyBorder="1" applyAlignment="1">
      <alignment horizontal="right"/>
    </xf>
    <xf numFmtId="184" fontId="8" fillId="0" borderId="25" xfId="0" applyNumberFormat="1" applyFont="1" applyBorder="1" applyAlignment="1">
      <alignment horizontal="right"/>
    </xf>
    <xf numFmtId="177" fontId="8" fillId="0" borderId="26" xfId="0" applyNumberFormat="1" applyFont="1" applyBorder="1" applyAlignment="1">
      <alignment horizontal="right"/>
    </xf>
    <xf numFmtId="177" fontId="8" fillId="0" borderId="27" xfId="0" applyNumberFormat="1" applyFont="1" applyBorder="1" applyAlignment="1">
      <alignment horizontal="right"/>
    </xf>
    <xf numFmtId="184" fontId="8" fillId="0" borderId="6" xfId="0" applyNumberFormat="1" applyFont="1" applyBorder="1" applyAlignment="1">
      <alignment/>
    </xf>
    <xf numFmtId="184" fontId="8" fillId="0" borderId="22" xfId="0" applyNumberFormat="1" applyFont="1" applyBorder="1" applyAlignment="1">
      <alignment/>
    </xf>
    <xf numFmtId="177" fontId="8" fillId="0" borderId="28" xfId="0" applyNumberFormat="1" applyFont="1" applyBorder="1" applyAlignment="1">
      <alignment horizontal="right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0" xfId="0" applyFont="1" applyAlignment="1">
      <alignment horizontal="right"/>
    </xf>
    <xf numFmtId="177" fontId="8" fillId="0" borderId="3" xfId="0" applyNumberFormat="1" applyFont="1" applyBorder="1" applyAlignment="1">
      <alignment horizontal="right"/>
    </xf>
    <xf numFmtId="177" fontId="8" fillId="0" borderId="32" xfId="0" applyNumberFormat="1" applyFont="1" applyFill="1" applyBorder="1" applyAlignment="1">
      <alignment horizontal="right"/>
    </xf>
    <xf numFmtId="177" fontId="8" fillId="0" borderId="3" xfId="0" applyNumberFormat="1" applyFont="1" applyFill="1" applyBorder="1" applyAlignment="1">
      <alignment horizontal="right"/>
    </xf>
    <xf numFmtId="177" fontId="8" fillId="0" borderId="13" xfId="0" applyNumberFormat="1" applyFont="1" applyFill="1" applyBorder="1" applyAlignment="1">
      <alignment horizontal="right"/>
    </xf>
    <xf numFmtId="177" fontId="8" fillId="0" borderId="12" xfId="0" applyNumberFormat="1" applyFont="1" applyFill="1" applyBorder="1" applyAlignment="1">
      <alignment horizontal="right"/>
    </xf>
    <xf numFmtId="184" fontId="11" fillId="0" borderId="25" xfId="0" applyNumberFormat="1" applyFont="1" applyBorder="1" applyAlignment="1">
      <alignment horizontal="right"/>
    </xf>
    <xf numFmtId="184" fontId="11" fillId="0" borderId="18" xfId="0" applyNumberFormat="1" applyFont="1" applyBorder="1" applyAlignment="1">
      <alignment horizontal="right"/>
    </xf>
    <xf numFmtId="184" fontId="11" fillId="0" borderId="33" xfId="0" applyNumberFormat="1" applyFont="1" applyBorder="1" applyAlignment="1">
      <alignment/>
    </xf>
    <xf numFmtId="184" fontId="11" fillId="0" borderId="34" xfId="0" applyNumberFormat="1" applyFont="1" applyBorder="1" applyAlignment="1">
      <alignment/>
    </xf>
    <xf numFmtId="184" fontId="11" fillId="0" borderId="35" xfId="0" applyNumberFormat="1" applyFont="1" applyBorder="1" applyAlignment="1">
      <alignment horizontal="right"/>
    </xf>
    <xf numFmtId="184" fontId="11" fillId="0" borderId="36" xfId="0" applyNumberFormat="1" applyFont="1" applyFill="1" applyBorder="1" applyAlignment="1">
      <alignment horizontal="right"/>
    </xf>
    <xf numFmtId="184" fontId="11" fillId="0" borderId="33" xfId="0" applyNumberFormat="1" applyFont="1" applyBorder="1" applyAlignment="1">
      <alignment horizontal="right"/>
    </xf>
    <xf numFmtId="184" fontId="11" fillId="0" borderId="34" xfId="0" applyNumberFormat="1" applyFont="1" applyFill="1" applyBorder="1" applyAlignment="1">
      <alignment horizontal="right"/>
    </xf>
    <xf numFmtId="184" fontId="11" fillId="0" borderId="37" xfId="0" applyNumberFormat="1" applyFont="1" applyFill="1" applyBorder="1" applyAlignment="1">
      <alignment horizontal="right"/>
    </xf>
    <xf numFmtId="184" fontId="12" fillId="0" borderId="6" xfId="0" applyNumberFormat="1" applyFont="1" applyBorder="1" applyAlignment="1">
      <alignment/>
    </xf>
    <xf numFmtId="184" fontId="12" fillId="0" borderId="25" xfId="0" applyNumberFormat="1" applyFont="1" applyBorder="1" applyAlignment="1">
      <alignment horizontal="right"/>
    </xf>
    <xf numFmtId="184" fontId="11" fillId="0" borderId="22" xfId="0" applyNumberFormat="1" applyFont="1" applyBorder="1" applyAlignment="1">
      <alignment/>
    </xf>
    <xf numFmtId="184" fontId="12" fillId="0" borderId="6" xfId="0" applyNumberFormat="1" applyFont="1" applyBorder="1" applyAlignment="1">
      <alignment horizontal="right"/>
    </xf>
    <xf numFmtId="184" fontId="11" fillId="0" borderId="38" xfId="0" applyNumberFormat="1" applyFont="1" applyBorder="1" applyAlignment="1">
      <alignment horizontal="right"/>
    </xf>
    <xf numFmtId="184" fontId="11" fillId="0" borderId="22" xfId="0" applyNumberFormat="1" applyFont="1" applyFill="1" applyBorder="1" applyAlignment="1">
      <alignment horizontal="right"/>
    </xf>
    <xf numFmtId="184" fontId="11" fillId="0" borderId="4" xfId="0" applyNumberFormat="1" applyFont="1" applyFill="1" applyBorder="1" applyAlignment="1">
      <alignment horizontal="right"/>
    </xf>
    <xf numFmtId="184" fontId="11" fillId="0" borderId="39" xfId="0" applyNumberFormat="1" applyFont="1" applyFill="1" applyBorder="1" applyAlignment="1">
      <alignment horizontal="right"/>
    </xf>
    <xf numFmtId="0" fontId="1" fillId="0" borderId="40" xfId="0" applyFont="1" applyBorder="1" applyAlignment="1">
      <alignment/>
    </xf>
    <xf numFmtId="0" fontId="1" fillId="0" borderId="37" xfId="0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55" fontId="1" fillId="0" borderId="37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177" fontId="1" fillId="0" borderId="0" xfId="0" applyNumberFormat="1" applyFont="1" applyBorder="1" applyAlignment="1">
      <alignment horizontal="center"/>
    </xf>
    <xf numFmtId="177" fontId="1" fillId="0" borderId="41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" fillId="0" borderId="4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4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177" fontId="1" fillId="0" borderId="4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1" fillId="0" borderId="9" xfId="0" applyNumberFormat="1" applyFont="1" applyBorder="1" applyAlignment="1">
      <alignment horizontal="center"/>
    </xf>
    <xf numFmtId="177" fontId="1" fillId="0" borderId="8" xfId="0" applyNumberFormat="1" applyFont="1" applyBorder="1" applyAlignment="1">
      <alignment horizontal="center"/>
    </xf>
    <xf numFmtId="179" fontId="1" fillId="0" borderId="43" xfId="0" applyNumberFormat="1" applyFont="1" applyBorder="1" applyAlignment="1">
      <alignment horizontal="center"/>
    </xf>
    <xf numFmtId="179" fontId="1" fillId="0" borderId="9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19050</xdr:colOff>
      <xdr:row>14</xdr:row>
      <xdr:rowOff>171450</xdr:rowOff>
    </xdr:from>
    <xdr:ext cx="457200" cy="38100"/>
    <xdr:sp>
      <xdr:nvSpPr>
        <xdr:cNvPr id="1" name="TextBox 1"/>
        <xdr:cNvSpPr txBox="1">
          <a:spLocks noChangeArrowheads="1"/>
        </xdr:cNvSpPr>
      </xdr:nvSpPr>
      <xdr:spPr>
        <a:xfrm>
          <a:off x="9763125" y="3105150"/>
          <a:ext cx="457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oneCellAnchor>
    <xdr:from>
      <xdr:col>19</xdr:col>
      <xdr:colOff>409575</xdr:colOff>
      <xdr:row>15</xdr:row>
      <xdr:rowOff>0</xdr:rowOff>
    </xdr:from>
    <xdr:ext cx="323850" cy="38100"/>
    <xdr:sp>
      <xdr:nvSpPr>
        <xdr:cNvPr id="2" name="TextBox 2"/>
        <xdr:cNvSpPr txBox="1">
          <a:spLocks noChangeArrowheads="1"/>
        </xdr:cNvSpPr>
      </xdr:nvSpPr>
      <xdr:spPr>
        <a:xfrm>
          <a:off x="9725025" y="3152775"/>
          <a:ext cx="3238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19050</xdr:colOff>
      <xdr:row>25</xdr:row>
      <xdr:rowOff>47625</xdr:rowOff>
    </xdr:from>
    <xdr:ext cx="76200" cy="180975"/>
    <xdr:sp>
      <xdr:nvSpPr>
        <xdr:cNvPr id="3" name="TextBox 3"/>
        <xdr:cNvSpPr txBox="1">
          <a:spLocks noChangeArrowheads="1"/>
        </xdr:cNvSpPr>
      </xdr:nvSpPr>
      <xdr:spPr>
        <a:xfrm>
          <a:off x="9763125" y="5391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19050</xdr:colOff>
      <xdr:row>9</xdr:row>
      <xdr:rowOff>47625</xdr:rowOff>
    </xdr:from>
    <xdr:ext cx="76200" cy="180975"/>
    <xdr:sp>
      <xdr:nvSpPr>
        <xdr:cNvPr id="4" name="TextBox 4"/>
        <xdr:cNvSpPr txBox="1">
          <a:spLocks noChangeArrowheads="1"/>
        </xdr:cNvSpPr>
      </xdr:nvSpPr>
      <xdr:spPr>
        <a:xfrm>
          <a:off x="9763125" y="1885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0"/>
  <sheetViews>
    <sheetView tabSelected="1" workbookViewId="0" topLeftCell="A1">
      <selection activeCell="P20" sqref="P20"/>
    </sheetView>
  </sheetViews>
  <sheetFormatPr defaultColWidth="9.00390625" defaultRowHeight="16.5" customHeight="1"/>
  <cols>
    <col min="1" max="1" width="6.25390625" style="1" customWidth="1"/>
    <col min="2" max="2" width="5.75390625" style="2" customWidth="1"/>
    <col min="3" max="3" width="8.50390625" style="1" customWidth="1"/>
    <col min="4" max="5" width="5.625" style="1" customWidth="1"/>
    <col min="6" max="6" width="8.125" style="1" customWidth="1"/>
    <col min="7" max="8" width="5.625" style="1" customWidth="1"/>
    <col min="9" max="9" width="8.125" style="1" customWidth="1"/>
    <col min="10" max="11" width="5.625" style="1" customWidth="1"/>
    <col min="12" max="12" width="8.125" style="1" customWidth="1"/>
    <col min="13" max="14" width="5.625" style="1" customWidth="1"/>
    <col min="15" max="15" width="7.375" style="1" customWidth="1"/>
    <col min="16" max="17" width="5.625" style="1" customWidth="1"/>
    <col min="18" max="18" width="8.125" style="1" customWidth="1"/>
    <col min="19" max="20" width="5.625" style="1" customWidth="1"/>
    <col min="21" max="21" width="7.375" style="1" customWidth="1"/>
    <col min="22" max="22" width="6.50390625" style="1" customWidth="1"/>
    <col min="23" max="23" width="5.625" style="1" customWidth="1"/>
    <col min="24" max="16384" width="9.00390625" style="1" customWidth="1"/>
  </cols>
  <sheetData>
    <row r="1" spans="2:16" ht="20.25" customHeight="1">
      <c r="B1" s="17"/>
      <c r="G1" s="94" t="s">
        <v>1</v>
      </c>
      <c r="H1" s="94"/>
      <c r="I1" s="94"/>
      <c r="J1" s="94"/>
      <c r="K1" s="94"/>
      <c r="L1" s="94"/>
      <c r="M1" s="94"/>
      <c r="N1" s="94"/>
      <c r="O1" s="94"/>
      <c r="P1" s="94"/>
    </row>
    <row r="3" spans="21:23" ht="16.5" customHeight="1">
      <c r="U3" s="95" t="s">
        <v>29</v>
      </c>
      <c r="V3" s="95"/>
      <c r="W3" s="95"/>
    </row>
    <row r="4" ht="7.5" customHeight="1"/>
    <row r="5" spans="1:23" ht="16.5" customHeight="1">
      <c r="A5" s="78"/>
      <c r="B5" s="76"/>
      <c r="C5" s="84" t="s">
        <v>2</v>
      </c>
      <c r="D5" s="85"/>
      <c r="E5" s="85"/>
      <c r="F5" s="86" t="s">
        <v>3</v>
      </c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10"/>
      <c r="S5" s="10"/>
      <c r="T5" s="11"/>
      <c r="U5" s="85" t="s">
        <v>4</v>
      </c>
      <c r="V5" s="85"/>
      <c r="W5" s="85"/>
    </row>
    <row r="6" spans="1:23" ht="16.5" customHeight="1">
      <c r="A6" s="71"/>
      <c r="B6" s="77"/>
      <c r="C6" s="96" t="s">
        <v>5</v>
      </c>
      <c r="D6" s="97" t="s">
        <v>6</v>
      </c>
      <c r="E6" s="99" t="s">
        <v>7</v>
      </c>
      <c r="F6" s="84" t="s">
        <v>8</v>
      </c>
      <c r="G6" s="85"/>
      <c r="H6" s="86"/>
      <c r="I6" s="85" t="s">
        <v>9</v>
      </c>
      <c r="J6" s="85"/>
      <c r="K6" s="85"/>
      <c r="L6" s="86" t="s">
        <v>10</v>
      </c>
      <c r="M6" s="87"/>
      <c r="N6" s="87"/>
      <c r="O6" s="86" t="s">
        <v>0</v>
      </c>
      <c r="P6" s="100"/>
      <c r="Q6" s="84"/>
      <c r="R6" s="101" t="s">
        <v>11</v>
      </c>
      <c r="S6" s="101"/>
      <c r="T6" s="101"/>
      <c r="U6" s="88" t="s">
        <v>5</v>
      </c>
      <c r="V6" s="90" t="s">
        <v>6</v>
      </c>
      <c r="W6" s="92" t="s">
        <v>12</v>
      </c>
    </row>
    <row r="7" spans="1:42" s="3" customFormat="1" ht="16.5" customHeight="1" thickBot="1">
      <c r="A7" s="79"/>
      <c r="B7" s="77"/>
      <c r="C7" s="89"/>
      <c r="D7" s="98"/>
      <c r="E7" s="93"/>
      <c r="F7" s="45" t="s">
        <v>5</v>
      </c>
      <c r="G7" s="46" t="s">
        <v>6</v>
      </c>
      <c r="H7" s="45" t="s">
        <v>7</v>
      </c>
      <c r="I7" s="18" t="s">
        <v>5</v>
      </c>
      <c r="J7" s="46" t="s">
        <v>6</v>
      </c>
      <c r="K7" s="19" t="s">
        <v>7</v>
      </c>
      <c r="L7" s="45" t="s">
        <v>5</v>
      </c>
      <c r="M7" s="46" t="s">
        <v>6</v>
      </c>
      <c r="N7" s="20" t="s">
        <v>7</v>
      </c>
      <c r="O7" s="9" t="s">
        <v>5</v>
      </c>
      <c r="P7" s="46" t="s">
        <v>6</v>
      </c>
      <c r="Q7" s="20" t="s">
        <v>7</v>
      </c>
      <c r="R7" s="44" t="s">
        <v>5</v>
      </c>
      <c r="S7" s="46" t="s">
        <v>6</v>
      </c>
      <c r="T7" s="19" t="s">
        <v>7</v>
      </c>
      <c r="U7" s="89"/>
      <c r="V7" s="91"/>
      <c r="W7" s="93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23" s="2" customFormat="1" ht="17.25" customHeight="1">
      <c r="A8" s="71" t="s">
        <v>36</v>
      </c>
      <c r="B8" s="72" t="s">
        <v>19</v>
      </c>
      <c r="C8" s="49">
        <v>249310</v>
      </c>
      <c r="D8" s="67">
        <v>92.1813529742361</v>
      </c>
      <c r="E8" s="59">
        <v>100.23842358986317</v>
      </c>
      <c r="F8" s="50">
        <v>186960</v>
      </c>
      <c r="G8" s="67">
        <v>99.67850802130485</v>
      </c>
      <c r="H8" s="69">
        <v>99.34851689286131</v>
      </c>
      <c r="I8" s="50">
        <v>4541</v>
      </c>
      <c r="J8" s="67">
        <v>96.00422832980972</v>
      </c>
      <c r="K8" s="69">
        <v>125.40734603700636</v>
      </c>
      <c r="L8" s="29">
        <v>191501</v>
      </c>
      <c r="M8" s="67">
        <v>99.58812853301993</v>
      </c>
      <c r="N8" s="69">
        <v>99.84046463372034</v>
      </c>
      <c r="O8" s="51">
        <v>43249</v>
      </c>
      <c r="P8" s="67">
        <v>77.94016939989187</v>
      </c>
      <c r="Q8" s="69">
        <v>103.51603638104356</v>
      </c>
      <c r="R8" s="29">
        <v>234750</v>
      </c>
      <c r="S8" s="67">
        <v>94.74015570075429</v>
      </c>
      <c r="T8" s="69">
        <v>100.49788729681018</v>
      </c>
      <c r="U8" s="50">
        <v>60543</v>
      </c>
      <c r="V8" s="67">
        <v>98.99764536594937</v>
      </c>
      <c r="W8" s="69">
        <v>112.34343396856619</v>
      </c>
    </row>
    <row r="9" spans="1:23" s="2" customFormat="1" ht="17.25" customHeight="1">
      <c r="A9" s="71"/>
      <c r="B9" s="73" t="s">
        <v>20</v>
      </c>
      <c r="C9" s="23">
        <v>244962</v>
      </c>
      <c r="D9" s="60">
        <v>98.25598652280294</v>
      </c>
      <c r="E9" s="61">
        <v>95.3716176756862</v>
      </c>
      <c r="F9" s="52">
        <v>190176</v>
      </c>
      <c r="G9" s="60">
        <v>101.72015404364569</v>
      </c>
      <c r="H9" s="70">
        <v>101.58974358974359</v>
      </c>
      <c r="I9" s="52">
        <v>3804</v>
      </c>
      <c r="J9" s="60">
        <v>83.77009469279895</v>
      </c>
      <c r="K9" s="70">
        <v>97.88986103962944</v>
      </c>
      <c r="L9" s="24">
        <v>193980</v>
      </c>
      <c r="M9" s="60">
        <v>101.29451021143493</v>
      </c>
      <c r="N9" s="70">
        <v>101.51450132401119</v>
      </c>
      <c r="O9" s="53">
        <v>39225</v>
      </c>
      <c r="P9" s="60">
        <v>90.6957386297949</v>
      </c>
      <c r="Q9" s="70">
        <v>90.98605924242072</v>
      </c>
      <c r="R9" s="24">
        <v>233205</v>
      </c>
      <c r="S9" s="60">
        <v>99.34185303514377</v>
      </c>
      <c r="T9" s="70">
        <v>99.57642497555477</v>
      </c>
      <c r="U9" s="52">
        <v>57587</v>
      </c>
      <c r="V9" s="60">
        <v>95.1175197793304</v>
      </c>
      <c r="W9" s="70">
        <v>122.61423157177533</v>
      </c>
    </row>
    <row r="10" spans="1:23" ht="17.25" customHeight="1">
      <c r="A10" s="71"/>
      <c r="B10" s="73" t="s">
        <v>21</v>
      </c>
      <c r="C10" s="23">
        <v>280161</v>
      </c>
      <c r="D10" s="60">
        <v>114.3691674627085</v>
      </c>
      <c r="E10" s="61">
        <v>100.63182017370565</v>
      </c>
      <c r="F10" s="23">
        <v>191295</v>
      </c>
      <c r="G10" s="60">
        <v>100.58840232205957</v>
      </c>
      <c r="H10" s="61">
        <v>99.05653049705619</v>
      </c>
      <c r="I10" s="23">
        <v>4700</v>
      </c>
      <c r="J10" s="60">
        <v>123.55415352260779</v>
      </c>
      <c r="K10" s="61">
        <v>132.58110014104372</v>
      </c>
      <c r="L10" s="23">
        <v>195995</v>
      </c>
      <c r="M10" s="60">
        <v>101.03876688318383</v>
      </c>
      <c r="N10" s="61">
        <v>99.6608394097487</v>
      </c>
      <c r="O10" s="23">
        <v>60273</v>
      </c>
      <c r="P10" s="60">
        <v>153.65965583173997</v>
      </c>
      <c r="Q10" s="61">
        <v>130.2693005965246</v>
      </c>
      <c r="R10" s="23">
        <v>256268</v>
      </c>
      <c r="S10" s="60">
        <v>109.88958212731288</v>
      </c>
      <c r="T10" s="61">
        <v>105.49047050590706</v>
      </c>
      <c r="U10" s="52">
        <v>58452</v>
      </c>
      <c r="V10" s="60">
        <v>101.50207512112108</v>
      </c>
      <c r="W10" s="61">
        <v>103.40362298330031</v>
      </c>
    </row>
    <row r="11" spans="1:23" ht="17.25" customHeight="1">
      <c r="A11" s="80" t="s">
        <v>32</v>
      </c>
      <c r="B11" s="81"/>
      <c r="C11" s="27">
        <v>774433</v>
      </c>
      <c r="D11" s="66">
        <v>98.76737346607185</v>
      </c>
      <c r="E11" s="68">
        <v>98.78362537294204</v>
      </c>
      <c r="F11" s="27">
        <v>568431</v>
      </c>
      <c r="G11" s="66">
        <v>106.71333712554278</v>
      </c>
      <c r="H11" s="68">
        <v>99.98733515918123</v>
      </c>
      <c r="I11" s="27">
        <v>13045</v>
      </c>
      <c r="J11" s="66">
        <v>102.62764534655022</v>
      </c>
      <c r="K11" s="68">
        <v>118.03293521534563</v>
      </c>
      <c r="L11" s="27">
        <v>581476</v>
      </c>
      <c r="M11" s="66">
        <v>106.61811354243447</v>
      </c>
      <c r="N11" s="68">
        <v>100.33146120730561</v>
      </c>
      <c r="O11" s="27">
        <v>142747</v>
      </c>
      <c r="P11" s="66">
        <v>78.55715944549311</v>
      </c>
      <c r="Q11" s="68">
        <v>108.83507803505668</v>
      </c>
      <c r="R11" s="27">
        <v>724223</v>
      </c>
      <c r="S11" s="66">
        <v>99.60527745419087</v>
      </c>
      <c r="T11" s="68">
        <v>101.90076458322194</v>
      </c>
      <c r="U11" s="12"/>
      <c r="V11" s="13"/>
      <c r="W11" s="14"/>
    </row>
    <row r="12" spans="1:23" ht="17.25" customHeight="1">
      <c r="A12" s="71" t="s">
        <v>37</v>
      </c>
      <c r="B12" s="74" t="s">
        <v>31</v>
      </c>
      <c r="C12" s="39">
        <v>303373</v>
      </c>
      <c r="D12" s="54">
        <v>108.28523598930614</v>
      </c>
      <c r="E12" s="55">
        <v>108.56424075207289</v>
      </c>
      <c r="F12" s="39">
        <v>188705</v>
      </c>
      <c r="G12" s="54">
        <v>98.64607020570323</v>
      </c>
      <c r="H12" s="55">
        <v>99.45661339967113</v>
      </c>
      <c r="I12" s="39">
        <v>3126</v>
      </c>
      <c r="J12" s="54">
        <v>66.51063829787233</v>
      </c>
      <c r="K12" s="55">
        <v>113.7968693119767</v>
      </c>
      <c r="L12" s="40">
        <v>191831</v>
      </c>
      <c r="M12" s="54">
        <v>97.87545600653078</v>
      </c>
      <c r="N12" s="55">
        <v>99.66126878737343</v>
      </c>
      <c r="O12" s="39">
        <v>77942</v>
      </c>
      <c r="P12" s="54">
        <v>129.31495030942546</v>
      </c>
      <c r="Q12" s="55">
        <v>129.96831749207936</v>
      </c>
      <c r="R12" s="39">
        <v>269773</v>
      </c>
      <c r="S12" s="54">
        <v>105.26987372594317</v>
      </c>
      <c r="T12" s="55">
        <v>106.86068297861384</v>
      </c>
      <c r="U12" s="39">
        <v>71223</v>
      </c>
      <c r="V12" s="54">
        <v>121.84869636624921</v>
      </c>
      <c r="W12" s="55">
        <v>112.76777656391013</v>
      </c>
    </row>
    <row r="13" spans="1:23" ht="17.25" customHeight="1">
      <c r="A13" s="71"/>
      <c r="B13" s="73" t="s">
        <v>24</v>
      </c>
      <c r="C13" s="39">
        <v>264538</v>
      </c>
      <c r="D13" s="56">
        <v>87.19892673375679</v>
      </c>
      <c r="E13" s="57">
        <v>101.77983317430514</v>
      </c>
      <c r="F13" s="39">
        <v>172087</v>
      </c>
      <c r="G13" s="56">
        <v>91.19366206512811</v>
      </c>
      <c r="H13" s="57">
        <v>96.05856610177061</v>
      </c>
      <c r="I13" s="39">
        <v>4010</v>
      </c>
      <c r="J13" s="56">
        <v>128.27895073576457</v>
      </c>
      <c r="K13" s="57">
        <v>104.318418314256</v>
      </c>
      <c r="L13" s="32">
        <v>176097</v>
      </c>
      <c r="M13" s="56">
        <v>91.79798885477322</v>
      </c>
      <c r="N13" s="57">
        <v>96.23207571915712</v>
      </c>
      <c r="O13" s="39">
        <v>79479</v>
      </c>
      <c r="P13" s="56">
        <v>101.97197916399374</v>
      </c>
      <c r="Q13" s="57">
        <v>144.96060407091267</v>
      </c>
      <c r="R13" s="39">
        <v>255576</v>
      </c>
      <c r="S13" s="56">
        <v>94.73742739265975</v>
      </c>
      <c r="T13" s="57">
        <v>107.46615087040618</v>
      </c>
      <c r="U13" s="39">
        <v>69134</v>
      </c>
      <c r="V13" s="56">
        <v>97.0669587071592</v>
      </c>
      <c r="W13" s="57">
        <v>90.09330692243537</v>
      </c>
    </row>
    <row r="14" spans="1:23" ht="17.25" customHeight="1">
      <c r="A14" s="71"/>
      <c r="B14" s="73" t="s">
        <v>25</v>
      </c>
      <c r="C14" s="39">
        <v>296299</v>
      </c>
      <c r="D14" s="56">
        <v>112.00621460810922</v>
      </c>
      <c r="E14" s="57">
        <v>111.72198739871273</v>
      </c>
      <c r="F14" s="39">
        <v>170563</v>
      </c>
      <c r="G14" s="56">
        <v>99.11440143648271</v>
      </c>
      <c r="H14" s="57">
        <v>95.79984385619042</v>
      </c>
      <c r="I14" s="39">
        <v>3845</v>
      </c>
      <c r="J14" s="56">
        <v>95.88528678304239</v>
      </c>
      <c r="K14" s="57">
        <v>87.01063589047295</v>
      </c>
      <c r="L14" s="32">
        <v>174408</v>
      </c>
      <c r="M14" s="56">
        <v>99.04086952077547</v>
      </c>
      <c r="N14" s="57">
        <v>95.58697796777376</v>
      </c>
      <c r="O14" s="39">
        <v>103303</v>
      </c>
      <c r="P14" s="56">
        <v>129.9752135784295</v>
      </c>
      <c r="Q14" s="57">
        <v>170.21139872468737</v>
      </c>
      <c r="R14" s="39">
        <v>277711</v>
      </c>
      <c r="S14" s="56">
        <v>108.6608288728206</v>
      </c>
      <c r="T14" s="57">
        <v>114.21339003335376</v>
      </c>
      <c r="U14" s="39">
        <v>65177</v>
      </c>
      <c r="V14" s="56">
        <v>94.27633291867966</v>
      </c>
      <c r="W14" s="57">
        <v>94.28451568105544</v>
      </c>
    </row>
    <row r="15" spans="1:23" ht="17.25" customHeight="1">
      <c r="A15" s="80" t="s">
        <v>33</v>
      </c>
      <c r="B15" s="81"/>
      <c r="C15" s="27">
        <v>864210</v>
      </c>
      <c r="D15" s="63">
        <v>111.59261033556163</v>
      </c>
      <c r="E15" s="65">
        <v>107.41345623219532</v>
      </c>
      <c r="F15" s="25">
        <v>531355</v>
      </c>
      <c r="G15" s="63">
        <v>93.47748451439138</v>
      </c>
      <c r="H15" s="65">
        <v>97.15317456689674</v>
      </c>
      <c r="I15" s="25">
        <v>10981</v>
      </c>
      <c r="J15" s="63">
        <v>84.17784591797624</v>
      </c>
      <c r="K15" s="65">
        <v>99.73660308810173</v>
      </c>
      <c r="L15" s="43">
        <v>542336</v>
      </c>
      <c r="M15" s="63">
        <v>93.26885374460855</v>
      </c>
      <c r="N15" s="65">
        <v>97.20415460582326</v>
      </c>
      <c r="O15" s="25">
        <v>260724</v>
      </c>
      <c r="P15" s="63">
        <v>182.64762131603467</v>
      </c>
      <c r="Q15" s="65">
        <v>148.5699958401951</v>
      </c>
      <c r="R15" s="25">
        <v>803060</v>
      </c>
      <c r="S15" s="63">
        <v>110.88573547098062</v>
      </c>
      <c r="T15" s="65">
        <v>109.4946442985231</v>
      </c>
      <c r="U15" s="25"/>
      <c r="V15" s="41"/>
      <c r="W15" s="42"/>
    </row>
    <row r="16" spans="1:23" ht="17.25" customHeight="1">
      <c r="A16" s="71"/>
      <c r="B16" s="72" t="s">
        <v>13</v>
      </c>
      <c r="C16" s="39">
        <v>278581</v>
      </c>
      <c r="D16" s="54">
        <v>94.02022956540522</v>
      </c>
      <c r="E16" s="55">
        <v>119.22698325743828</v>
      </c>
      <c r="F16" s="39">
        <v>169383</v>
      </c>
      <c r="G16" s="54">
        <v>99.30817351946202</v>
      </c>
      <c r="H16" s="55">
        <v>105.28072498088721</v>
      </c>
      <c r="I16" s="39">
        <v>1815</v>
      </c>
      <c r="J16" s="54">
        <v>47.20416124837451</v>
      </c>
      <c r="K16" s="55">
        <v>43.15263908701855</v>
      </c>
      <c r="L16" s="29">
        <v>171198</v>
      </c>
      <c r="M16" s="54">
        <v>98.15948809687629</v>
      </c>
      <c r="N16" s="55">
        <v>103.69791572023041</v>
      </c>
      <c r="O16" s="39">
        <v>92361</v>
      </c>
      <c r="P16" s="54">
        <v>89.40785843586343</v>
      </c>
      <c r="Q16" s="55">
        <v>160.86282569318658</v>
      </c>
      <c r="R16" s="39">
        <v>263559</v>
      </c>
      <c r="S16" s="54">
        <v>94.90405493480633</v>
      </c>
      <c r="T16" s="55">
        <v>118.44869196302173</v>
      </c>
      <c r="U16" s="39">
        <v>65853</v>
      </c>
      <c r="V16" s="54">
        <v>101.03717569081117</v>
      </c>
      <c r="W16" s="55">
        <v>105.1914444994649</v>
      </c>
    </row>
    <row r="17" spans="1:23" ht="17.25" customHeight="1">
      <c r="A17" s="71"/>
      <c r="B17" s="73" t="s">
        <v>14</v>
      </c>
      <c r="C17" s="39">
        <v>234344</v>
      </c>
      <c r="D17" s="54">
        <v>84.12059688205585</v>
      </c>
      <c r="E17" s="55">
        <v>104.44533582921068</v>
      </c>
      <c r="F17" s="39">
        <v>159382</v>
      </c>
      <c r="G17" s="54">
        <v>94.09562943152501</v>
      </c>
      <c r="H17" s="55">
        <v>91.24070459060127</v>
      </c>
      <c r="I17" s="39">
        <v>2723</v>
      </c>
      <c r="J17" s="54">
        <v>150.0275482093664</v>
      </c>
      <c r="K17" s="55">
        <v>62.71303546752649</v>
      </c>
      <c r="L17" s="24">
        <v>162105</v>
      </c>
      <c r="M17" s="54">
        <v>94.6886061753058</v>
      </c>
      <c r="N17" s="55">
        <v>90.54880603267699</v>
      </c>
      <c r="O17" s="39">
        <v>73463</v>
      </c>
      <c r="P17" s="54">
        <v>79.53898290403959</v>
      </c>
      <c r="Q17" s="55">
        <v>144.17513836008948</v>
      </c>
      <c r="R17" s="39">
        <v>235568</v>
      </c>
      <c r="S17" s="54">
        <v>89.37960760209289</v>
      </c>
      <c r="T17" s="55">
        <v>102.43022188982471</v>
      </c>
      <c r="U17" s="39">
        <v>56588</v>
      </c>
      <c r="V17" s="54">
        <v>85.93078523377827</v>
      </c>
      <c r="W17" s="55">
        <v>114.43015449324598</v>
      </c>
    </row>
    <row r="18" spans="1:23" ht="17.25" customHeight="1">
      <c r="A18" s="71"/>
      <c r="B18" s="73" t="s">
        <v>15</v>
      </c>
      <c r="C18" s="39">
        <v>235857</v>
      </c>
      <c r="D18" s="54">
        <v>100.64563206226744</v>
      </c>
      <c r="E18" s="55">
        <v>108.7911327595273</v>
      </c>
      <c r="F18" s="39">
        <v>159796</v>
      </c>
      <c r="G18" s="54">
        <v>100.25975329711008</v>
      </c>
      <c r="H18" s="55">
        <v>101.77829864207281</v>
      </c>
      <c r="I18" s="39">
        <v>3332</v>
      </c>
      <c r="J18" s="54">
        <v>122.36503856041132</v>
      </c>
      <c r="K18" s="55">
        <v>49.68684759916493</v>
      </c>
      <c r="L18" s="24">
        <v>163128</v>
      </c>
      <c r="M18" s="54">
        <v>100.6310724530397</v>
      </c>
      <c r="N18" s="55">
        <v>99.64449331134323</v>
      </c>
      <c r="O18" s="39">
        <v>72970</v>
      </c>
      <c r="P18" s="54">
        <v>99.32891387501192</v>
      </c>
      <c r="Q18" s="55">
        <v>168.23830493625067</v>
      </c>
      <c r="R18" s="39">
        <v>236098</v>
      </c>
      <c r="S18" s="54">
        <v>100.2249881138355</v>
      </c>
      <c r="T18" s="55">
        <v>114.01129015901836</v>
      </c>
      <c r="U18" s="39">
        <v>55405</v>
      </c>
      <c r="V18" s="54">
        <v>97.90945076694706</v>
      </c>
      <c r="W18" s="55">
        <v>89.60135845395003</v>
      </c>
    </row>
    <row r="19" spans="1:25" ht="17.25" customHeight="1">
      <c r="A19" s="80" t="s">
        <v>34</v>
      </c>
      <c r="B19" s="81"/>
      <c r="C19" s="39">
        <v>748782</v>
      </c>
      <c r="D19" s="64">
        <v>86.64352414343736</v>
      </c>
      <c r="E19" s="55">
        <v>110.95959835453392</v>
      </c>
      <c r="F19" s="39">
        <v>488561</v>
      </c>
      <c r="G19" s="64">
        <v>91.9462506234062</v>
      </c>
      <c r="H19" s="55">
        <v>99.18530007673974</v>
      </c>
      <c r="I19" s="39">
        <v>7870</v>
      </c>
      <c r="J19" s="64">
        <v>71.66924688097623</v>
      </c>
      <c r="K19" s="55">
        <v>51.59302478038548</v>
      </c>
      <c r="L19" s="24">
        <v>496431</v>
      </c>
      <c r="M19" s="64">
        <v>91.53569005192354</v>
      </c>
      <c r="N19" s="55">
        <v>97.75573619414448</v>
      </c>
      <c r="O19" s="39">
        <v>238794</v>
      </c>
      <c r="P19" s="64">
        <v>91.58880655405717</v>
      </c>
      <c r="Q19" s="55">
        <v>157.3673909175382</v>
      </c>
      <c r="R19" s="39">
        <v>735225</v>
      </c>
      <c r="S19" s="64">
        <v>91.55293502353497</v>
      </c>
      <c r="T19" s="55">
        <v>111.47018289160681</v>
      </c>
      <c r="U19" s="39"/>
      <c r="V19" s="38"/>
      <c r="W19" s="30"/>
      <c r="Y19" s="15"/>
    </row>
    <row r="20" spans="1:23" ht="17.25" customHeight="1">
      <c r="A20" s="71"/>
      <c r="B20" s="72" t="s">
        <v>16</v>
      </c>
      <c r="C20" s="21">
        <v>285470</v>
      </c>
      <c r="D20" s="58">
        <v>121.03520353434496</v>
      </c>
      <c r="E20" s="59">
        <v>118.3943131578729</v>
      </c>
      <c r="F20" s="35">
        <v>174629</v>
      </c>
      <c r="G20" s="58">
        <v>109.28246013667426</v>
      </c>
      <c r="H20" s="62">
        <v>106.33197345186629</v>
      </c>
      <c r="I20" s="35">
        <v>3793</v>
      </c>
      <c r="J20" s="58">
        <v>113.83553421368546</v>
      </c>
      <c r="K20" s="62">
        <v>96.07396149949341</v>
      </c>
      <c r="L20" s="28">
        <v>178422</v>
      </c>
      <c r="M20" s="58">
        <v>109.37545976165957</v>
      </c>
      <c r="N20" s="62">
        <v>106.09116531294225</v>
      </c>
      <c r="O20" s="36">
        <v>63997</v>
      </c>
      <c r="P20" s="58">
        <v>87.70316568452789</v>
      </c>
      <c r="Q20" s="62">
        <v>111.87504370323754</v>
      </c>
      <c r="R20" s="28">
        <v>242419</v>
      </c>
      <c r="S20" s="58">
        <v>102.67727807944158</v>
      </c>
      <c r="T20" s="62">
        <v>107.55916621558066</v>
      </c>
      <c r="U20" s="35">
        <v>66954</v>
      </c>
      <c r="V20" s="58">
        <v>120.84468910748127</v>
      </c>
      <c r="W20" s="62">
        <v>106.9740689258496</v>
      </c>
    </row>
    <row r="21" spans="1:23" ht="17.25" customHeight="1">
      <c r="A21" s="71"/>
      <c r="B21" s="73" t="s">
        <v>17</v>
      </c>
      <c r="C21" s="22">
        <v>278119</v>
      </c>
      <c r="D21" s="60">
        <v>97.42494833082286</v>
      </c>
      <c r="E21" s="61">
        <v>102.05303019183631</v>
      </c>
      <c r="F21" s="22">
        <v>172901</v>
      </c>
      <c r="G21" s="60">
        <v>99.01047363267269</v>
      </c>
      <c r="H21" s="61">
        <v>95.58984508895499</v>
      </c>
      <c r="I21" s="23">
        <v>4074</v>
      </c>
      <c r="J21" s="60">
        <v>107.4083838650145</v>
      </c>
      <c r="K21" s="61">
        <v>101.01661294321845</v>
      </c>
      <c r="L21" s="31">
        <v>176975</v>
      </c>
      <c r="M21" s="60">
        <v>99.18900135633498</v>
      </c>
      <c r="N21" s="61">
        <v>95.7082055691657</v>
      </c>
      <c r="O21" s="22">
        <v>77156</v>
      </c>
      <c r="P21" s="60">
        <v>120.56190133912527</v>
      </c>
      <c r="Q21" s="61">
        <v>111.79274671457758</v>
      </c>
      <c r="R21" s="37">
        <v>254131</v>
      </c>
      <c r="S21" s="60">
        <v>104.83130447695932</v>
      </c>
      <c r="T21" s="61">
        <v>100.07994392111151</v>
      </c>
      <c r="U21" s="23">
        <v>67711</v>
      </c>
      <c r="V21" s="60">
        <v>101.13062699764018</v>
      </c>
      <c r="W21" s="61">
        <v>101.14271203656679</v>
      </c>
    </row>
    <row r="22" spans="1:23" ht="17.25" customHeight="1">
      <c r="A22" s="71"/>
      <c r="B22" s="73" t="s">
        <v>18</v>
      </c>
      <c r="C22" s="22">
        <v>253306</v>
      </c>
      <c r="D22" s="60">
        <v>91.07827944153402</v>
      </c>
      <c r="E22" s="61">
        <v>93.65885763303457</v>
      </c>
      <c r="F22" s="22">
        <v>189862</v>
      </c>
      <c r="G22" s="60">
        <v>109.80965986315869</v>
      </c>
      <c r="H22" s="61">
        <v>101.22572149091238</v>
      </c>
      <c r="I22" s="23">
        <v>3764</v>
      </c>
      <c r="J22" s="60">
        <v>92.3907707412862</v>
      </c>
      <c r="K22" s="61">
        <v>79.57716701902748</v>
      </c>
      <c r="L22" s="31">
        <v>193626</v>
      </c>
      <c r="M22" s="60">
        <v>109.40867354146067</v>
      </c>
      <c r="N22" s="61">
        <v>100.69321296147025</v>
      </c>
      <c r="O22" s="22">
        <v>63341</v>
      </c>
      <c r="P22" s="60">
        <v>82.09471719632951</v>
      </c>
      <c r="Q22" s="61">
        <v>114.14849522436474</v>
      </c>
      <c r="R22" s="37">
        <v>256967</v>
      </c>
      <c r="S22" s="60">
        <v>101.11595987896007</v>
      </c>
      <c r="T22" s="61">
        <v>103.70646896679756</v>
      </c>
      <c r="U22" s="23">
        <v>57167</v>
      </c>
      <c r="V22" s="60">
        <v>84.42793637665963</v>
      </c>
      <c r="W22" s="61">
        <v>93.47733664726275</v>
      </c>
    </row>
    <row r="23" spans="1:23" ht="17.25" customHeight="1">
      <c r="A23" s="80" t="s">
        <v>35</v>
      </c>
      <c r="B23" s="81"/>
      <c r="C23" s="27">
        <v>816895</v>
      </c>
      <c r="D23" s="66">
        <v>109.09650605917342</v>
      </c>
      <c r="E23" s="68">
        <v>104.18276797033023</v>
      </c>
      <c r="F23" s="25">
        <v>537392</v>
      </c>
      <c r="G23" s="66">
        <v>109.99486246343855</v>
      </c>
      <c r="H23" s="68">
        <v>100.88628815910758</v>
      </c>
      <c r="I23" s="27">
        <v>11631</v>
      </c>
      <c r="J23" s="66">
        <v>147.78907242693774</v>
      </c>
      <c r="K23" s="68">
        <v>91.50342223271183</v>
      </c>
      <c r="L23" s="33">
        <v>549023</v>
      </c>
      <c r="M23" s="66">
        <v>110.59402011558505</v>
      </c>
      <c r="N23" s="68">
        <v>100.6676054581926</v>
      </c>
      <c r="O23" s="25">
        <v>204494</v>
      </c>
      <c r="P23" s="66">
        <v>85.63615501226998</v>
      </c>
      <c r="Q23" s="68">
        <v>112.53804117527282</v>
      </c>
      <c r="R23" s="27">
        <v>753517</v>
      </c>
      <c r="S23" s="66">
        <v>102.4879458669115</v>
      </c>
      <c r="T23" s="68">
        <v>103.63419810120575</v>
      </c>
      <c r="U23" s="27"/>
      <c r="V23" s="26"/>
      <c r="W23" s="34"/>
    </row>
    <row r="24" spans="1:23" ht="17.25" customHeight="1">
      <c r="A24" s="71"/>
      <c r="B24" s="72" t="s">
        <v>19</v>
      </c>
      <c r="C24" s="21">
        <v>254148</v>
      </c>
      <c r="D24" s="58">
        <v>100.33240428572556</v>
      </c>
      <c r="E24" s="59">
        <v>101.94055593437889</v>
      </c>
      <c r="F24" s="21">
        <v>189466</v>
      </c>
      <c r="G24" s="58">
        <v>99.7914274578378</v>
      </c>
      <c r="H24" s="59">
        <v>101.34039366709457</v>
      </c>
      <c r="I24" s="21">
        <v>3884</v>
      </c>
      <c r="J24" s="58">
        <v>103.18809776833156</v>
      </c>
      <c r="K24" s="59">
        <v>85.53182118476107</v>
      </c>
      <c r="L24" s="21">
        <v>193350</v>
      </c>
      <c r="M24" s="58">
        <v>99.85745715967896</v>
      </c>
      <c r="N24" s="59">
        <v>100.96553020610858</v>
      </c>
      <c r="O24" s="21">
        <v>48945</v>
      </c>
      <c r="P24" s="58">
        <v>77.27222494119133</v>
      </c>
      <c r="Q24" s="59">
        <v>113.17024671090661</v>
      </c>
      <c r="R24" s="21">
        <v>242295</v>
      </c>
      <c r="S24" s="58">
        <v>94.29031743375609</v>
      </c>
      <c r="T24" s="59">
        <v>103.21405750798722</v>
      </c>
      <c r="U24" s="21">
        <v>57412</v>
      </c>
      <c r="V24" s="58">
        <v>100.42856892962723</v>
      </c>
      <c r="W24" s="59">
        <v>94.82846902201742</v>
      </c>
    </row>
    <row r="25" spans="1:23" ht="17.25" customHeight="1">
      <c r="A25" s="71"/>
      <c r="B25" s="73" t="s">
        <v>20</v>
      </c>
      <c r="C25" s="22">
        <v>265641</v>
      </c>
      <c r="D25" s="60">
        <v>104.52216818546674</v>
      </c>
      <c r="E25" s="61">
        <v>108.44171749087614</v>
      </c>
      <c r="F25" s="22">
        <v>185786</v>
      </c>
      <c r="G25" s="60">
        <v>98.05769900668194</v>
      </c>
      <c r="H25" s="61">
        <v>97.69161198048124</v>
      </c>
      <c r="I25" s="22">
        <v>3766</v>
      </c>
      <c r="J25" s="60">
        <v>96.96189495365603</v>
      </c>
      <c r="K25" s="61">
        <v>99.00105152471083</v>
      </c>
      <c r="L25" s="22">
        <v>189552</v>
      </c>
      <c r="M25" s="60">
        <v>98.03568657874321</v>
      </c>
      <c r="N25" s="61">
        <v>97.71729044231364</v>
      </c>
      <c r="O25" s="22">
        <v>62569</v>
      </c>
      <c r="P25" s="60">
        <v>127.83532536520585</v>
      </c>
      <c r="Q25" s="61">
        <v>159.51306564690887</v>
      </c>
      <c r="R25" s="22">
        <v>252121</v>
      </c>
      <c r="S25" s="60">
        <v>104.05538702820942</v>
      </c>
      <c r="T25" s="61">
        <v>108.11131836795953</v>
      </c>
      <c r="U25" s="22">
        <v>62581</v>
      </c>
      <c r="V25" s="60">
        <v>109.00334424858914</v>
      </c>
      <c r="W25" s="61">
        <v>108.67209613280775</v>
      </c>
    </row>
    <row r="26" spans="1:23" ht="17.25" customHeight="1">
      <c r="A26" s="71"/>
      <c r="B26" s="73" t="s">
        <v>21</v>
      </c>
      <c r="C26" s="22">
        <v>278068</v>
      </c>
      <c r="D26" s="60">
        <f>C26/C25*100</f>
        <v>104.67811821217356</v>
      </c>
      <c r="E26" s="61">
        <f>C26/C10*100</f>
        <v>99.25292956549984</v>
      </c>
      <c r="F26" s="22">
        <v>184762</v>
      </c>
      <c r="G26" s="60">
        <f>F26/F25*100</f>
        <v>99.44882822171746</v>
      </c>
      <c r="H26" s="61">
        <f>F26/F10*100</f>
        <v>96.5848558509109</v>
      </c>
      <c r="I26" s="22">
        <v>3649</v>
      </c>
      <c r="J26" s="60">
        <f>I26/I25*100</f>
        <v>96.89325544344132</v>
      </c>
      <c r="K26" s="61">
        <f>I26/I10*100</f>
        <v>77.63829787234042</v>
      </c>
      <c r="L26" s="22">
        <f>F26+I26</f>
        <v>188411</v>
      </c>
      <c r="M26" s="60">
        <f>L26/L25*100</f>
        <v>99.39805435975353</v>
      </c>
      <c r="N26" s="61">
        <f>L26/L10*100</f>
        <v>96.1305135335085</v>
      </c>
      <c r="O26" s="22">
        <v>72956</v>
      </c>
      <c r="P26" s="60">
        <f>O26/O25*100</f>
        <v>116.60087263660918</v>
      </c>
      <c r="Q26" s="61">
        <f>O26/O10*100</f>
        <v>121.04258955087684</v>
      </c>
      <c r="R26" s="22">
        <f>L26+O26</f>
        <v>261367</v>
      </c>
      <c r="S26" s="60">
        <f>R26/R25*100</f>
        <v>103.66728673930375</v>
      </c>
      <c r="T26" s="61">
        <f>R26/R10*100</f>
        <v>101.98971389326799</v>
      </c>
      <c r="U26" s="22">
        <v>58633</v>
      </c>
      <c r="V26" s="60">
        <f>U26/U25*100</f>
        <v>93.69137597673415</v>
      </c>
      <c r="W26" s="61">
        <f>U26/U10*100</f>
        <v>100.30965578594402</v>
      </c>
    </row>
    <row r="27" spans="1:23" ht="17.25" customHeight="1">
      <c r="A27" s="80" t="s">
        <v>22</v>
      </c>
      <c r="B27" s="81"/>
      <c r="C27" s="27">
        <f>SUM(C24:C26)</f>
        <v>797857</v>
      </c>
      <c r="D27" s="66">
        <f>C27/C23*100</f>
        <v>97.66946792427423</v>
      </c>
      <c r="E27" s="68">
        <f>C27/C11*100</f>
        <v>103.02466449647679</v>
      </c>
      <c r="F27" s="27">
        <f>SUM(F24:F26)</f>
        <v>560014</v>
      </c>
      <c r="G27" s="66">
        <f>F27/F23*100</f>
        <v>104.20959001994818</v>
      </c>
      <c r="H27" s="68">
        <f>F27/F11*100</f>
        <v>98.51925739447708</v>
      </c>
      <c r="I27" s="27">
        <f>SUM(I24:I26)</f>
        <v>11299</v>
      </c>
      <c r="J27" s="66">
        <f>I27/I23*100</f>
        <v>97.1455592812312</v>
      </c>
      <c r="K27" s="68">
        <f>I27/I11*100</f>
        <v>86.61556151782293</v>
      </c>
      <c r="L27" s="27">
        <f>SUM(L24:L26)</f>
        <v>571313</v>
      </c>
      <c r="M27" s="66">
        <f>L27/L23*100</f>
        <v>104.05993920108993</v>
      </c>
      <c r="N27" s="68">
        <f>L27/L11*100</f>
        <v>98.2522064539207</v>
      </c>
      <c r="O27" s="27">
        <f>SUM(O24:O26)</f>
        <v>184470</v>
      </c>
      <c r="P27" s="66">
        <f>O27/O23*100</f>
        <v>90.20802566334464</v>
      </c>
      <c r="Q27" s="68">
        <f>O27/O11*100</f>
        <v>129.22863527779919</v>
      </c>
      <c r="R27" s="27">
        <f>SUM(R24:R26)</f>
        <v>755783</v>
      </c>
      <c r="S27" s="66">
        <f>R27/R23*100</f>
        <v>100.30072314227813</v>
      </c>
      <c r="T27" s="68">
        <f>R27/R11*100</f>
        <v>104.35777377962312</v>
      </c>
      <c r="U27" s="27"/>
      <c r="V27" s="66"/>
      <c r="W27" s="34"/>
    </row>
    <row r="28" spans="1:23" ht="17.25" customHeight="1">
      <c r="A28" s="108" t="s">
        <v>28</v>
      </c>
      <c r="B28" s="109"/>
      <c r="C28" s="82">
        <f>C15+C19+C23+C27</f>
        <v>3227744</v>
      </c>
      <c r="D28" s="82"/>
      <c r="E28" s="83"/>
      <c r="F28" s="82">
        <f>F15+F19+F23+F27</f>
        <v>2117322</v>
      </c>
      <c r="G28" s="82"/>
      <c r="H28" s="83"/>
      <c r="I28" s="82">
        <f>I15+I19+I23+I27</f>
        <v>41781</v>
      </c>
      <c r="J28" s="82"/>
      <c r="K28" s="83"/>
      <c r="L28" s="82">
        <f>L15+L19+L23+L27</f>
        <v>2159103</v>
      </c>
      <c r="M28" s="82"/>
      <c r="N28" s="83"/>
      <c r="O28" s="82">
        <f>O15+O19+O23+O27</f>
        <v>888482</v>
      </c>
      <c r="P28" s="82"/>
      <c r="Q28" s="83"/>
      <c r="R28" s="82">
        <f>R15+R19+R23+R27</f>
        <v>3047585</v>
      </c>
      <c r="S28" s="82"/>
      <c r="T28" s="83"/>
      <c r="U28" s="102">
        <f>U26</f>
        <v>58633</v>
      </c>
      <c r="V28" s="82"/>
      <c r="W28" s="83"/>
    </row>
    <row r="29" spans="1:23" ht="17.25" customHeight="1">
      <c r="A29" s="110" t="s">
        <v>27</v>
      </c>
      <c r="B29" s="111"/>
      <c r="C29" s="103">
        <v>3037919</v>
      </c>
      <c r="D29" s="103"/>
      <c r="E29" s="104"/>
      <c r="F29" s="103">
        <v>2140601</v>
      </c>
      <c r="G29" s="103"/>
      <c r="H29" s="104"/>
      <c r="I29" s="103">
        <v>52020</v>
      </c>
      <c r="J29" s="103"/>
      <c r="K29" s="104"/>
      <c r="L29" s="103">
        <v>2192621</v>
      </c>
      <c r="M29" s="103"/>
      <c r="N29" s="104"/>
      <c r="O29" s="103">
        <v>651690</v>
      </c>
      <c r="P29" s="103"/>
      <c r="Q29" s="104"/>
      <c r="R29" s="103">
        <v>2844311</v>
      </c>
      <c r="S29" s="103"/>
      <c r="T29" s="104"/>
      <c r="U29" s="105">
        <v>58452</v>
      </c>
      <c r="V29" s="103"/>
      <c r="W29" s="104"/>
    </row>
    <row r="30" spans="1:23" ht="17.25" customHeight="1">
      <c r="A30" s="80" t="s">
        <v>23</v>
      </c>
      <c r="B30" s="81"/>
      <c r="C30" s="106">
        <f>C28/C29*100</f>
        <v>106.2485207801788</v>
      </c>
      <c r="D30" s="106"/>
      <c r="E30" s="106"/>
      <c r="F30" s="106">
        <f>F28/F29*100</f>
        <v>98.9125016759312</v>
      </c>
      <c r="G30" s="106"/>
      <c r="H30" s="106"/>
      <c r="I30" s="106">
        <f>I28/I29*100</f>
        <v>80.31718569780854</v>
      </c>
      <c r="J30" s="106"/>
      <c r="K30" s="106"/>
      <c r="L30" s="106">
        <f>L28/L29*100</f>
        <v>98.47132723804069</v>
      </c>
      <c r="M30" s="106"/>
      <c r="N30" s="106"/>
      <c r="O30" s="106">
        <f>O28/O29*100</f>
        <v>136.33506728659333</v>
      </c>
      <c r="P30" s="106"/>
      <c r="Q30" s="106"/>
      <c r="R30" s="106">
        <f>R28/R29*100</f>
        <v>107.14668684261319</v>
      </c>
      <c r="S30" s="106"/>
      <c r="T30" s="106"/>
      <c r="U30" s="107">
        <f>U28/U29*100</f>
        <v>100.30965578594402</v>
      </c>
      <c r="V30" s="106"/>
      <c r="W30" s="106"/>
    </row>
    <row r="31" spans="2:21" ht="7.5" customHeight="1">
      <c r="B31" s="16"/>
      <c r="U31" s="4"/>
    </row>
    <row r="32" spans="1:23" ht="16.5" customHeight="1">
      <c r="A32" s="75" t="s">
        <v>30</v>
      </c>
      <c r="C32" s="75"/>
      <c r="D32" s="75"/>
      <c r="E32" s="75"/>
      <c r="F32" s="75"/>
      <c r="G32" s="75"/>
      <c r="H32" s="75"/>
      <c r="I32" s="75"/>
      <c r="U32" s="4"/>
      <c r="V32" s="47"/>
      <c r="W32" s="48" t="s">
        <v>26</v>
      </c>
    </row>
    <row r="33" ht="16.5" customHeight="1">
      <c r="U33" s="4"/>
    </row>
    <row r="34" ht="16.5" customHeight="1">
      <c r="U34" s="4"/>
    </row>
    <row r="35" ht="16.5" customHeight="1">
      <c r="U35" s="4"/>
    </row>
    <row r="36" ht="16.5" customHeight="1">
      <c r="U36" s="4"/>
    </row>
    <row r="37" spans="17:22" ht="16.5" customHeight="1">
      <c r="Q37" s="5"/>
      <c r="R37" s="6"/>
      <c r="S37" s="7"/>
      <c r="T37" s="7"/>
      <c r="U37" s="6"/>
      <c r="V37" s="7"/>
    </row>
    <row r="38" spans="3:22" ht="16.5" customHeight="1">
      <c r="C38" s="2"/>
      <c r="D38" s="8"/>
      <c r="Q38" s="2"/>
      <c r="R38" s="2"/>
      <c r="S38" s="7"/>
      <c r="T38" s="7"/>
      <c r="U38" s="5"/>
      <c r="V38" s="7"/>
    </row>
    <row r="39" ht="16.5" customHeight="1">
      <c r="U39" s="4"/>
    </row>
    <row r="40" ht="16.5" customHeight="1">
      <c r="U40" s="4"/>
    </row>
    <row r="41" ht="16.5" customHeight="1">
      <c r="U41" s="4"/>
    </row>
    <row r="42" ht="16.5" customHeight="1">
      <c r="U42" s="4"/>
    </row>
    <row r="43" ht="16.5" customHeight="1">
      <c r="U43" s="4"/>
    </row>
    <row r="44" ht="16.5" customHeight="1">
      <c r="U44" s="4"/>
    </row>
    <row r="45" ht="16.5" customHeight="1">
      <c r="U45" s="4"/>
    </row>
    <row r="46" ht="16.5" customHeight="1">
      <c r="U46" s="4"/>
    </row>
    <row r="47" ht="16.5" customHeight="1">
      <c r="U47" s="4"/>
    </row>
    <row r="48" ht="16.5" customHeight="1">
      <c r="U48" s="4"/>
    </row>
    <row r="49" ht="16.5" customHeight="1">
      <c r="U49" s="4"/>
    </row>
    <row r="50" ht="16.5" customHeight="1">
      <c r="U50" s="4"/>
    </row>
    <row r="51" ht="16.5" customHeight="1">
      <c r="U51" s="4"/>
    </row>
    <row r="52" ht="16.5" customHeight="1">
      <c r="U52" s="4"/>
    </row>
    <row r="53" ht="16.5" customHeight="1">
      <c r="U53" s="4"/>
    </row>
    <row r="54" ht="16.5" customHeight="1">
      <c r="U54" s="4"/>
    </row>
    <row r="55" ht="16.5" customHeight="1">
      <c r="U55" s="4"/>
    </row>
    <row r="56" ht="16.5" customHeight="1">
      <c r="U56" s="4"/>
    </row>
    <row r="57" ht="16.5" customHeight="1">
      <c r="U57" s="4"/>
    </row>
    <row r="58" ht="16.5" customHeight="1">
      <c r="U58" s="4"/>
    </row>
    <row r="59" ht="16.5" customHeight="1">
      <c r="U59" s="4"/>
    </row>
    <row r="60" ht="16.5" customHeight="1">
      <c r="U60" s="4"/>
    </row>
  </sheetData>
  <mergeCells count="45">
    <mergeCell ref="A27:B27"/>
    <mergeCell ref="A11:B11"/>
    <mergeCell ref="A15:B15"/>
    <mergeCell ref="A19:B19"/>
    <mergeCell ref="A23:B23"/>
    <mergeCell ref="O30:Q30"/>
    <mergeCell ref="R30:T30"/>
    <mergeCell ref="U30:W30"/>
    <mergeCell ref="A28:B28"/>
    <mergeCell ref="A29:B29"/>
    <mergeCell ref="A30:B30"/>
    <mergeCell ref="C30:E30"/>
    <mergeCell ref="F30:H30"/>
    <mergeCell ref="I30:K30"/>
    <mergeCell ref="L30:N30"/>
    <mergeCell ref="R28:T28"/>
    <mergeCell ref="U28:W28"/>
    <mergeCell ref="C29:E29"/>
    <mergeCell ref="F29:H29"/>
    <mergeCell ref="I29:K29"/>
    <mergeCell ref="L29:N29"/>
    <mergeCell ref="O29:Q29"/>
    <mergeCell ref="R29:T29"/>
    <mergeCell ref="U29:W29"/>
    <mergeCell ref="C28:E28"/>
    <mergeCell ref="G1:P1"/>
    <mergeCell ref="U3:W3"/>
    <mergeCell ref="C6:C7"/>
    <mergeCell ref="D6:D7"/>
    <mergeCell ref="E6:E7"/>
    <mergeCell ref="F6:H6"/>
    <mergeCell ref="I6:K6"/>
    <mergeCell ref="L6:N6"/>
    <mergeCell ref="O6:Q6"/>
    <mergeCell ref="R6:T6"/>
    <mergeCell ref="U5:W5"/>
    <mergeCell ref="U6:U7"/>
    <mergeCell ref="V6:V7"/>
    <mergeCell ref="W6:W7"/>
    <mergeCell ref="F28:H28"/>
    <mergeCell ref="I28:K28"/>
    <mergeCell ref="C5:E5"/>
    <mergeCell ref="F5:Q5"/>
    <mergeCell ref="L28:N28"/>
    <mergeCell ref="O28:Q28"/>
  </mergeCells>
  <printOptions horizontalCentered="1"/>
  <pageMargins left="0.8267716535433072" right="0.5905511811023623" top="0.7874015748031497" bottom="0.3937007874015748" header="0.5118110236220472" footer="0.5118110236220472"/>
  <pageSetup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鶴見</cp:lastModifiedBy>
  <cp:lastPrinted>2007-01-16T02:50:29Z</cp:lastPrinted>
  <dcterms:created xsi:type="dcterms:W3CDTF">1998-09-17T02:23:01Z</dcterms:created>
  <dcterms:modified xsi:type="dcterms:W3CDTF">2007-01-17T00:15:55Z</dcterms:modified>
  <cp:category/>
  <cp:version/>
  <cp:contentType/>
  <cp:contentStatus/>
</cp:coreProperties>
</file>