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'Sheet1'!$A$1:$Y$29</definedName>
  </definedNames>
  <calcPr fullCalcOnLoad="1"/>
</workbook>
</file>

<file path=xl/sharedStrings.xml><?xml version="1.0" encoding="utf-8"?>
<sst xmlns="http://schemas.openxmlformats.org/spreadsheetml/2006/main" count="35" uniqueCount="26">
  <si>
    <t>単位：トン、　前年比：％</t>
  </si>
  <si>
    <t>在庫</t>
  </si>
  <si>
    <t xml:space="preserve">                           輸　    　出</t>
  </si>
  <si>
    <t xml:space="preserve">                                       輸　       入</t>
  </si>
  <si>
    <t>ゴム用</t>
  </si>
  <si>
    <t>非ゴム用</t>
  </si>
  <si>
    <t>合　計</t>
  </si>
  <si>
    <t>前年比</t>
  </si>
  <si>
    <t>率％</t>
  </si>
  <si>
    <t>中国</t>
  </si>
  <si>
    <t>　タイ</t>
  </si>
  <si>
    <t>その他</t>
  </si>
  <si>
    <t>合計</t>
  </si>
  <si>
    <t>インド</t>
  </si>
  <si>
    <t>韓国</t>
  </si>
  <si>
    <t>タイ</t>
  </si>
  <si>
    <t>１月</t>
  </si>
  <si>
    <t>累計</t>
  </si>
  <si>
    <t>－２－</t>
  </si>
  <si>
    <t xml:space="preserve">                     生　　　産</t>
  </si>
  <si>
    <t xml:space="preserve">          出　　　荷</t>
  </si>
  <si>
    <t>ｲﾝﾄﾞﾈｼｱ</t>
  </si>
  <si>
    <t>15年1月カーボンブラック需給実績</t>
  </si>
  <si>
    <t>２０１5年</t>
  </si>
  <si>
    <t>２０15年</t>
  </si>
  <si>
    <t>前年比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</si>
</sst>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#,##0.0_ "/>
    <numFmt numFmtId="179" formatCode="0.0"/>
    <numFmt numFmtId="180" formatCode="#,##0.0"/>
    <numFmt numFmtId="181" formatCode="#,##0.000"/>
    <numFmt numFmtId="182" formatCode="#,##0.0;[Red]\-#,##0.0"/>
    <numFmt numFmtId="183" formatCode="#,##0.000;[Red]\-#,##0.000"/>
    <numFmt numFmtId="184" formatCode="#,##0.0000;[Red]\-#,##0.0000"/>
    <numFmt numFmtId="185" formatCode="#,##0.00000;[Red]\-#,##0.00000"/>
    <numFmt numFmtId="186" formatCode="#,##0.000000;[Red]\-#,##0.000000"/>
    <numFmt numFmtId="187" formatCode="0.000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b/>
      <u val="single"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hair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medium"/>
      <top style="medium"/>
      <bottom style="thin"/>
    </border>
    <border>
      <left>
        <color indexed="63"/>
      </left>
      <right style="hair"/>
      <top style="thin"/>
      <bottom style="medium"/>
    </border>
    <border>
      <left style="hair"/>
      <right style="medium"/>
      <top>
        <color indexed="63"/>
      </top>
      <bottom style="medium"/>
    </border>
    <border>
      <left style="thin"/>
      <right style="hair"/>
      <top style="medium"/>
      <bottom>
        <color indexed="63"/>
      </bottom>
    </border>
    <border>
      <left style="thin"/>
      <right style="hair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01">
    <xf numFmtId="0" fontId="0" fillId="0" borderId="0" xfId="0" applyAlignment="1">
      <alignment vertical="center"/>
    </xf>
    <xf numFmtId="0" fontId="2" fillId="33" borderId="10" xfId="0" applyFont="1" applyFill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 quotePrefix="1">
      <alignment vertical="center"/>
    </xf>
    <xf numFmtId="0" fontId="0" fillId="0" borderId="0" xfId="0" applyFont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0" fontId="0" fillId="33" borderId="12" xfId="0" applyFont="1" applyFill="1" applyBorder="1" applyAlignment="1">
      <alignment vertical="center"/>
    </xf>
    <xf numFmtId="176" fontId="0" fillId="0" borderId="0" xfId="0" applyNumberFormat="1" applyFont="1" applyAlignment="1">
      <alignment vertical="center"/>
    </xf>
    <xf numFmtId="0" fontId="0" fillId="34" borderId="21" xfId="0" applyFont="1" applyFill="1" applyBorder="1" applyAlignment="1">
      <alignment vertical="center"/>
    </xf>
    <xf numFmtId="3" fontId="0" fillId="34" borderId="14" xfId="0" applyNumberFormat="1" applyFont="1" applyFill="1" applyBorder="1" applyAlignment="1">
      <alignment vertical="center"/>
    </xf>
    <xf numFmtId="3" fontId="0" fillId="34" borderId="22" xfId="0" applyNumberFormat="1" applyFont="1" applyFill="1" applyBorder="1" applyAlignment="1">
      <alignment vertical="center"/>
    </xf>
    <xf numFmtId="177" fontId="0" fillId="34" borderId="14" xfId="0" applyNumberFormat="1" applyFont="1" applyFill="1" applyBorder="1" applyAlignment="1">
      <alignment vertical="center"/>
    </xf>
    <xf numFmtId="3" fontId="0" fillId="34" borderId="23" xfId="0" applyNumberFormat="1" applyFont="1" applyFill="1" applyBorder="1" applyAlignment="1">
      <alignment vertical="center"/>
    </xf>
    <xf numFmtId="3" fontId="0" fillId="34" borderId="24" xfId="0" applyNumberFormat="1" applyFont="1" applyFill="1" applyBorder="1" applyAlignment="1">
      <alignment vertical="center"/>
    </xf>
    <xf numFmtId="3" fontId="0" fillId="34" borderId="0" xfId="0" applyNumberFormat="1" applyFont="1" applyFill="1" applyBorder="1" applyAlignment="1">
      <alignment vertical="center"/>
    </xf>
    <xf numFmtId="0" fontId="0" fillId="34" borderId="25" xfId="0" applyFont="1" applyFill="1" applyBorder="1" applyAlignment="1">
      <alignment vertical="center"/>
    </xf>
    <xf numFmtId="176" fontId="0" fillId="34" borderId="11" xfId="0" applyNumberFormat="1" applyFont="1" applyFill="1" applyBorder="1" applyAlignment="1">
      <alignment vertical="center"/>
    </xf>
    <xf numFmtId="176" fontId="0" fillId="34" borderId="18" xfId="0" applyNumberFormat="1" applyFont="1" applyFill="1" applyBorder="1" applyAlignment="1">
      <alignment vertical="center"/>
    </xf>
    <xf numFmtId="176" fontId="0" fillId="34" borderId="26" xfId="0" applyNumberFormat="1" applyFont="1" applyFill="1" applyBorder="1" applyAlignment="1">
      <alignment vertical="center"/>
    </xf>
    <xf numFmtId="0" fontId="0" fillId="34" borderId="19" xfId="0" applyFont="1" applyFill="1" applyBorder="1" applyAlignment="1">
      <alignment vertical="center"/>
    </xf>
    <xf numFmtId="176" fontId="0" fillId="34" borderId="17" xfId="0" applyNumberFormat="1" applyFont="1" applyFill="1" applyBorder="1" applyAlignment="1">
      <alignment vertical="center"/>
    </xf>
    <xf numFmtId="0" fontId="0" fillId="34" borderId="26" xfId="0" applyFont="1" applyFill="1" applyBorder="1" applyAlignment="1">
      <alignment vertical="center"/>
    </xf>
    <xf numFmtId="0" fontId="0" fillId="34" borderId="27" xfId="0" applyFont="1" applyFill="1" applyBorder="1" applyAlignment="1">
      <alignment vertical="center"/>
    </xf>
    <xf numFmtId="3" fontId="0" fillId="34" borderId="13" xfId="0" applyNumberFormat="1" applyFont="1" applyFill="1" applyBorder="1" applyAlignment="1">
      <alignment vertical="center"/>
    </xf>
    <xf numFmtId="0" fontId="0" fillId="34" borderId="14" xfId="0" applyFont="1" applyFill="1" applyBorder="1" applyAlignment="1">
      <alignment vertical="center"/>
    </xf>
    <xf numFmtId="3" fontId="0" fillId="34" borderId="28" xfId="0" applyNumberFormat="1" applyFont="1" applyFill="1" applyBorder="1" applyAlignment="1">
      <alignment vertical="center"/>
    </xf>
    <xf numFmtId="0" fontId="0" fillId="34" borderId="18" xfId="0" applyFont="1" applyFill="1" applyBorder="1" applyAlignment="1">
      <alignment vertical="center"/>
    </xf>
    <xf numFmtId="179" fontId="0" fillId="34" borderId="29" xfId="0" applyNumberFormat="1" applyFont="1" applyFill="1" applyBorder="1" applyAlignment="1">
      <alignment vertical="center"/>
    </xf>
    <xf numFmtId="38" fontId="0" fillId="34" borderId="13" xfId="48" applyFont="1" applyFill="1" applyBorder="1" applyAlignment="1">
      <alignment vertical="center"/>
    </xf>
    <xf numFmtId="38" fontId="0" fillId="0" borderId="20" xfId="48" applyFont="1" applyBorder="1" applyAlignment="1">
      <alignment horizontal="center" vertical="center"/>
    </xf>
    <xf numFmtId="38" fontId="0" fillId="0" borderId="0" xfId="48" applyFont="1" applyAlignment="1">
      <alignment vertical="center"/>
    </xf>
    <xf numFmtId="38" fontId="0" fillId="0" borderId="0" xfId="48" applyFont="1" applyFill="1" applyBorder="1" applyAlignment="1">
      <alignment vertical="center"/>
    </xf>
    <xf numFmtId="182" fontId="0" fillId="34" borderId="30" xfId="0" applyNumberFormat="1" applyFont="1" applyFill="1" applyBorder="1" applyAlignment="1">
      <alignment vertical="center"/>
    </xf>
    <xf numFmtId="182" fontId="0" fillId="34" borderId="19" xfId="0" applyNumberFormat="1" applyFont="1" applyFill="1" applyBorder="1" applyAlignment="1">
      <alignment vertical="center"/>
    </xf>
    <xf numFmtId="179" fontId="40" fillId="0" borderId="0" xfId="0" applyNumberFormat="1" applyFont="1" applyFill="1" applyAlignment="1">
      <alignment vertical="center"/>
    </xf>
    <xf numFmtId="0" fontId="4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38" fontId="0" fillId="0" borderId="0" xfId="48" applyFont="1" applyFill="1" applyBorder="1" applyAlignment="1">
      <alignment vertical="center"/>
    </xf>
    <xf numFmtId="0" fontId="0" fillId="0" borderId="23" xfId="0" applyFont="1" applyBorder="1" applyAlignment="1">
      <alignment horizontal="center" vertical="center"/>
    </xf>
    <xf numFmtId="3" fontId="0" fillId="0" borderId="24" xfId="0" applyNumberFormat="1" applyFont="1" applyFill="1" applyBorder="1" applyAlignment="1">
      <alignment vertical="center"/>
    </xf>
    <xf numFmtId="179" fontId="0" fillId="0" borderId="21" xfId="0" applyNumberFormat="1" applyFont="1" applyFill="1" applyBorder="1" applyAlignment="1">
      <alignment vertical="center"/>
    </xf>
    <xf numFmtId="3" fontId="0" fillId="0" borderId="23" xfId="0" applyNumberFormat="1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38" fontId="0" fillId="0" borderId="23" xfId="48" applyFont="1" applyFill="1" applyBorder="1" applyAlignment="1">
      <alignment vertical="center"/>
    </xf>
    <xf numFmtId="3" fontId="0" fillId="0" borderId="31" xfId="0" applyNumberFormat="1" applyFont="1" applyFill="1" applyBorder="1" applyAlignment="1">
      <alignment vertical="center"/>
    </xf>
    <xf numFmtId="0" fontId="0" fillId="0" borderId="30" xfId="0" applyFont="1" applyFill="1" applyBorder="1" applyAlignment="1">
      <alignment vertical="center"/>
    </xf>
    <xf numFmtId="3" fontId="0" fillId="0" borderId="32" xfId="0" applyNumberFormat="1" applyFont="1" applyFill="1" applyBorder="1" applyAlignment="1">
      <alignment vertical="center"/>
    </xf>
    <xf numFmtId="179" fontId="0" fillId="0" borderId="30" xfId="0" applyNumberFormat="1" applyFont="1" applyFill="1" applyBorder="1" applyAlignment="1">
      <alignment vertical="center"/>
    </xf>
    <xf numFmtId="176" fontId="0" fillId="0" borderId="21" xfId="0" applyNumberFormat="1" applyFont="1" applyFill="1" applyBorder="1" applyAlignment="1">
      <alignment vertical="center"/>
    </xf>
    <xf numFmtId="38" fontId="0" fillId="0" borderId="23" xfId="48" applyFont="1" applyFill="1" applyBorder="1" applyAlignment="1">
      <alignment vertical="center"/>
    </xf>
    <xf numFmtId="38" fontId="0" fillId="0" borderId="24" xfId="48" applyFont="1" applyFill="1" applyBorder="1" applyAlignment="1">
      <alignment vertical="center"/>
    </xf>
    <xf numFmtId="182" fontId="0" fillId="0" borderId="21" xfId="48" applyNumberFormat="1" applyFont="1" applyFill="1" applyBorder="1" applyAlignment="1">
      <alignment vertical="center"/>
    </xf>
    <xf numFmtId="38" fontId="0" fillId="0" borderId="31" xfId="48" applyFont="1" applyFill="1" applyBorder="1" applyAlignment="1">
      <alignment vertical="center"/>
    </xf>
    <xf numFmtId="182" fontId="0" fillId="0" borderId="21" xfId="48" applyNumberFormat="1" applyFont="1" applyFill="1" applyBorder="1" applyAlignment="1">
      <alignment horizontal="right" vertical="center"/>
    </xf>
    <xf numFmtId="38" fontId="0" fillId="0" borderId="0" xfId="48" applyFont="1" applyFill="1" applyAlignment="1">
      <alignment vertical="center"/>
    </xf>
    <xf numFmtId="38" fontId="0" fillId="0" borderId="20" xfId="48" applyFont="1" applyFill="1" applyBorder="1" applyAlignment="1">
      <alignment vertical="center"/>
    </xf>
    <xf numFmtId="38" fontId="0" fillId="0" borderId="24" xfId="48" applyFont="1" applyFill="1" applyBorder="1" applyAlignment="1">
      <alignment vertical="center"/>
    </xf>
    <xf numFmtId="182" fontId="0" fillId="0" borderId="30" xfId="48" applyNumberFormat="1" applyFont="1" applyFill="1" applyBorder="1" applyAlignment="1">
      <alignment vertical="center"/>
    </xf>
    <xf numFmtId="38" fontId="0" fillId="0" borderId="21" xfId="48" applyFont="1" applyFill="1" applyBorder="1" applyAlignment="1">
      <alignment vertical="center"/>
    </xf>
    <xf numFmtId="177" fontId="0" fillId="0" borderId="23" xfId="0" applyNumberFormat="1" applyFont="1" applyFill="1" applyBorder="1" applyAlignment="1">
      <alignment vertical="center"/>
    </xf>
    <xf numFmtId="177" fontId="0" fillId="0" borderId="24" xfId="0" applyNumberFormat="1" applyFont="1" applyFill="1" applyBorder="1" applyAlignment="1">
      <alignment vertical="center"/>
    </xf>
    <xf numFmtId="178" fontId="0" fillId="0" borderId="21" xfId="0" applyNumberFormat="1" applyFont="1" applyFill="1" applyBorder="1" applyAlignment="1">
      <alignment vertical="center"/>
    </xf>
    <xf numFmtId="182" fontId="0" fillId="0" borderId="30" xfId="0" applyNumberFormat="1" applyFont="1" applyFill="1" applyBorder="1" applyAlignment="1">
      <alignment vertical="center"/>
    </xf>
    <xf numFmtId="177" fontId="0" fillId="0" borderId="31" xfId="0" applyNumberFormat="1" applyFont="1" applyFill="1" applyBorder="1" applyAlignment="1">
      <alignment vertical="center"/>
    </xf>
    <xf numFmtId="0" fontId="0" fillId="0" borderId="27" xfId="0" applyFont="1" applyFill="1" applyBorder="1" applyAlignment="1">
      <alignment vertical="center"/>
    </xf>
    <xf numFmtId="38" fontId="0" fillId="0" borderId="33" xfId="48" applyFont="1" applyFill="1" applyBorder="1" applyAlignment="1">
      <alignment vertical="center"/>
    </xf>
    <xf numFmtId="38" fontId="0" fillId="0" borderId="34" xfId="48" applyFont="1" applyFill="1" applyBorder="1" applyAlignment="1">
      <alignment vertical="center"/>
    </xf>
    <xf numFmtId="3" fontId="0" fillId="0" borderId="35" xfId="0" applyNumberFormat="1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177" fontId="0" fillId="0" borderId="35" xfId="0" applyNumberFormat="1" applyFont="1" applyFill="1" applyBorder="1" applyAlignment="1">
      <alignment vertical="center"/>
    </xf>
    <xf numFmtId="178" fontId="0" fillId="0" borderId="27" xfId="0" applyNumberFormat="1" applyFont="1" applyFill="1" applyBorder="1" applyAlignment="1">
      <alignment vertical="center"/>
    </xf>
    <xf numFmtId="182" fontId="0" fillId="0" borderId="27" xfId="0" applyNumberFormat="1" applyFont="1" applyFill="1" applyBorder="1" applyAlignment="1">
      <alignment vertical="center"/>
    </xf>
    <xf numFmtId="3" fontId="0" fillId="0" borderId="36" xfId="0" applyNumberFormat="1" applyFont="1" applyFill="1" applyBorder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5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29"/>
  <sheetViews>
    <sheetView tabSelected="1" zoomScalePageLayoutView="0" workbookViewId="0" topLeftCell="A1">
      <selection activeCell="A21" sqref="A21"/>
    </sheetView>
  </sheetViews>
  <sheetFormatPr defaultColWidth="9.00390625" defaultRowHeight="13.5"/>
  <cols>
    <col min="1" max="1" width="5.625" style="5" customWidth="1"/>
    <col min="2" max="3" width="9.00390625" style="5" customWidth="1"/>
    <col min="4" max="4" width="9.875" style="5" bestFit="1" customWidth="1"/>
    <col min="5" max="9" width="9.00390625" style="5" customWidth="1"/>
    <col min="10" max="10" width="2.625" style="5" customWidth="1"/>
    <col min="11" max="11" width="6.625" style="5" customWidth="1"/>
    <col min="12" max="12" width="2.50390625" style="5" customWidth="1"/>
    <col min="13" max="17" width="9.00390625" style="5" customWidth="1"/>
    <col min="18" max="18" width="7.375" style="5" customWidth="1"/>
    <col min="19" max="24" width="9.00390625" style="5" customWidth="1"/>
    <col min="25" max="25" width="7.25390625" style="5" customWidth="1"/>
    <col min="26" max="16384" width="9.00390625" style="5" customWidth="1"/>
  </cols>
  <sheetData>
    <row r="2" ht="14.25">
      <c r="H2" s="4" t="s">
        <v>22</v>
      </c>
    </row>
    <row r="4" spans="2:21" ht="14.25" thickBot="1">
      <c r="B4" s="3" t="s">
        <v>23</v>
      </c>
      <c r="M4" s="3" t="s">
        <v>24</v>
      </c>
      <c r="U4" s="5" t="s">
        <v>0</v>
      </c>
    </row>
    <row r="5" spans="1:25" ht="13.5">
      <c r="A5" s="6"/>
      <c r="B5" s="98" t="s">
        <v>19</v>
      </c>
      <c r="C5" s="98"/>
      <c r="D5" s="98"/>
      <c r="E5" s="98"/>
      <c r="F5" s="99" t="s">
        <v>20</v>
      </c>
      <c r="G5" s="98"/>
      <c r="H5" s="98"/>
      <c r="I5" s="100"/>
      <c r="K5" s="6" t="s">
        <v>1</v>
      </c>
      <c r="M5" s="7" t="s">
        <v>2</v>
      </c>
      <c r="N5" s="8"/>
      <c r="O5" s="8"/>
      <c r="P5" s="8"/>
      <c r="Q5" s="8"/>
      <c r="R5" s="8"/>
      <c r="S5" s="7" t="s">
        <v>3</v>
      </c>
      <c r="T5" s="8"/>
      <c r="U5" s="8"/>
      <c r="V5" s="8"/>
      <c r="W5" s="8"/>
      <c r="X5" s="8"/>
      <c r="Y5" s="9"/>
    </row>
    <row r="6" spans="1:25" ht="14.25" thickBot="1">
      <c r="A6" s="10"/>
      <c r="B6" s="11" t="s">
        <v>4</v>
      </c>
      <c r="C6" s="12" t="s">
        <v>5</v>
      </c>
      <c r="D6" s="13" t="s">
        <v>6</v>
      </c>
      <c r="E6" s="14" t="s">
        <v>7</v>
      </c>
      <c r="F6" s="11" t="s">
        <v>4</v>
      </c>
      <c r="G6" s="12" t="s">
        <v>5</v>
      </c>
      <c r="H6" s="13" t="s">
        <v>6</v>
      </c>
      <c r="I6" s="14" t="s">
        <v>7</v>
      </c>
      <c r="K6" s="15" t="s">
        <v>8</v>
      </c>
      <c r="M6" s="16" t="s">
        <v>9</v>
      </c>
      <c r="N6" s="17" t="s">
        <v>10</v>
      </c>
      <c r="O6" s="2" t="s">
        <v>21</v>
      </c>
      <c r="P6" s="17" t="s">
        <v>11</v>
      </c>
      <c r="Q6" s="91" t="s">
        <v>12</v>
      </c>
      <c r="R6" s="92" t="s">
        <v>7</v>
      </c>
      <c r="S6" s="93" t="s">
        <v>13</v>
      </c>
      <c r="T6" s="94" t="s">
        <v>14</v>
      </c>
      <c r="U6" s="91" t="s">
        <v>15</v>
      </c>
      <c r="V6" s="94" t="s">
        <v>9</v>
      </c>
      <c r="W6" s="91" t="s">
        <v>11</v>
      </c>
      <c r="X6" s="95" t="s">
        <v>12</v>
      </c>
      <c r="Y6" s="96" t="s">
        <v>7</v>
      </c>
    </row>
    <row r="7" spans="1:25" ht="13.5">
      <c r="A7" s="18" t="s">
        <v>16</v>
      </c>
      <c r="B7" s="20">
        <v>44105</v>
      </c>
      <c r="C7" s="55">
        <v>2659</v>
      </c>
      <c r="D7" s="20">
        <f aca="true" t="shared" si="0" ref="D7:D18">B7+C7</f>
        <v>46764</v>
      </c>
      <c r="E7" s="58">
        <v>86.2</v>
      </c>
      <c r="F7" s="57">
        <v>42111</v>
      </c>
      <c r="G7" s="55">
        <v>2936</v>
      </c>
      <c r="H7" s="20">
        <f aca="true" t="shared" si="1" ref="H7:H19">F7+G7</f>
        <v>45047</v>
      </c>
      <c r="I7" s="58">
        <v>94.1</v>
      </c>
      <c r="J7" s="51"/>
      <c r="K7" s="97">
        <v>154</v>
      </c>
      <c r="L7" s="51"/>
      <c r="M7" s="61">
        <v>1060</v>
      </c>
      <c r="N7" s="60">
        <v>956</v>
      </c>
      <c r="O7" s="19">
        <v>267</v>
      </c>
      <c r="P7" s="55">
        <f aca="true" t="shared" si="2" ref="P7:P18">Q7-O7-N7-M7</f>
        <v>935</v>
      </c>
      <c r="Q7" s="20">
        <v>3218</v>
      </c>
      <c r="R7" s="58">
        <v>103.8</v>
      </c>
      <c r="S7" s="61">
        <v>2914</v>
      </c>
      <c r="T7" s="55">
        <v>1857</v>
      </c>
      <c r="U7" s="20">
        <v>3762</v>
      </c>
      <c r="V7" s="55">
        <v>12581</v>
      </c>
      <c r="W7" s="20">
        <f aca="true" t="shared" si="3" ref="W7:W18">X7-V7-U7-T7-S7</f>
        <v>1415</v>
      </c>
      <c r="X7" s="62">
        <v>22529</v>
      </c>
      <c r="Y7" s="63">
        <v>135.7</v>
      </c>
    </row>
    <row r="8" spans="1:25" ht="13.5">
      <c r="A8" s="18">
        <v>2</v>
      </c>
      <c r="B8" s="20"/>
      <c r="C8" s="55"/>
      <c r="D8" s="20"/>
      <c r="E8" s="56"/>
      <c r="F8" s="57"/>
      <c r="G8" s="55"/>
      <c r="H8" s="20"/>
      <c r="I8" s="58"/>
      <c r="J8" s="51"/>
      <c r="K8" s="59"/>
      <c r="L8" s="51"/>
      <c r="M8" s="57"/>
      <c r="N8" s="60"/>
      <c r="O8" s="19"/>
      <c r="P8" s="55"/>
      <c r="Q8" s="20"/>
      <c r="R8" s="58"/>
      <c r="S8" s="61"/>
      <c r="T8" s="55"/>
      <c r="U8" s="20"/>
      <c r="V8" s="55"/>
      <c r="W8" s="20"/>
      <c r="X8" s="62"/>
      <c r="Y8" s="63"/>
    </row>
    <row r="9" spans="1:25" ht="13.5">
      <c r="A9" s="54">
        <v>3</v>
      </c>
      <c r="B9" s="90"/>
      <c r="C9" s="64"/>
      <c r="D9" s="64"/>
      <c r="E9" s="65"/>
      <c r="F9" s="57"/>
      <c r="G9" s="55"/>
      <c r="H9" s="20"/>
      <c r="I9" s="66"/>
      <c r="J9" s="51"/>
      <c r="K9" s="59"/>
      <c r="L9" s="51"/>
      <c r="M9" s="67"/>
      <c r="N9" s="68"/>
      <c r="O9" s="53"/>
      <c r="P9" s="55"/>
      <c r="Q9" s="53"/>
      <c r="R9" s="69"/>
      <c r="S9" s="67"/>
      <c r="T9" s="68"/>
      <c r="U9" s="53"/>
      <c r="V9" s="68"/>
      <c r="W9" s="20"/>
      <c r="X9" s="70"/>
      <c r="Y9" s="63"/>
    </row>
    <row r="10" spans="1:25" s="45" customFormat="1" ht="13.5">
      <c r="A10" s="44">
        <v>4</v>
      </c>
      <c r="B10" s="53"/>
      <c r="C10" s="68"/>
      <c r="D10" s="53"/>
      <c r="E10" s="69"/>
      <c r="F10" s="67"/>
      <c r="G10" s="68"/>
      <c r="H10" s="53"/>
      <c r="I10" s="71"/>
      <c r="J10" s="72"/>
      <c r="K10" s="73"/>
      <c r="L10" s="72"/>
      <c r="M10" s="67"/>
      <c r="N10" s="68"/>
      <c r="O10" s="53"/>
      <c r="P10" s="55"/>
      <c r="Q10" s="53"/>
      <c r="R10" s="69"/>
      <c r="S10" s="61"/>
      <c r="T10" s="74"/>
      <c r="U10" s="46"/>
      <c r="V10" s="74"/>
      <c r="W10" s="20"/>
      <c r="X10" s="70"/>
      <c r="Y10" s="75"/>
    </row>
    <row r="11" spans="1:25" s="45" customFormat="1" ht="13.5">
      <c r="A11" s="44">
        <v>5</v>
      </c>
      <c r="B11" s="46"/>
      <c r="C11" s="74"/>
      <c r="D11" s="53"/>
      <c r="E11" s="69"/>
      <c r="F11" s="61"/>
      <c r="G11" s="74"/>
      <c r="H11" s="53"/>
      <c r="I11" s="69"/>
      <c r="J11" s="72"/>
      <c r="K11" s="73"/>
      <c r="L11" s="72"/>
      <c r="M11" s="61"/>
      <c r="N11" s="74"/>
      <c r="O11" s="46"/>
      <c r="P11" s="55"/>
      <c r="Q11" s="53"/>
      <c r="R11" s="76"/>
      <c r="S11" s="61"/>
      <c r="T11" s="74"/>
      <c r="U11" s="46"/>
      <c r="V11" s="74"/>
      <c r="W11" s="20"/>
      <c r="X11" s="70"/>
      <c r="Y11" s="75"/>
    </row>
    <row r="12" spans="1:25" ht="13.5">
      <c r="A12" s="18">
        <v>6</v>
      </c>
      <c r="B12" s="20"/>
      <c r="C12" s="74"/>
      <c r="D12" s="20"/>
      <c r="E12" s="58"/>
      <c r="F12" s="61"/>
      <c r="G12" s="74"/>
      <c r="H12" s="20"/>
      <c r="I12" s="66"/>
      <c r="J12" s="51"/>
      <c r="K12" s="59"/>
      <c r="L12" s="51"/>
      <c r="M12" s="77"/>
      <c r="N12" s="78"/>
      <c r="O12" s="52"/>
      <c r="P12" s="55"/>
      <c r="Q12" s="52"/>
      <c r="R12" s="79"/>
      <c r="S12" s="61"/>
      <c r="T12" s="74"/>
      <c r="U12" s="46"/>
      <c r="V12" s="74"/>
      <c r="W12" s="20"/>
      <c r="X12" s="70"/>
      <c r="Y12" s="80"/>
    </row>
    <row r="13" spans="1:25" ht="13.5">
      <c r="A13" s="18">
        <v>7</v>
      </c>
      <c r="B13" s="20"/>
      <c r="C13" s="74"/>
      <c r="D13" s="20"/>
      <c r="E13" s="58"/>
      <c r="F13" s="61"/>
      <c r="G13" s="74"/>
      <c r="H13" s="20"/>
      <c r="I13" s="66"/>
      <c r="J13" s="51"/>
      <c r="K13" s="59"/>
      <c r="L13" s="51"/>
      <c r="M13" s="77"/>
      <c r="N13" s="78"/>
      <c r="O13" s="52"/>
      <c r="P13" s="55"/>
      <c r="Q13" s="52"/>
      <c r="R13" s="79"/>
      <c r="S13" s="61"/>
      <c r="T13" s="74"/>
      <c r="U13" s="46"/>
      <c r="V13" s="74"/>
      <c r="W13" s="20"/>
      <c r="X13" s="70"/>
      <c r="Y13" s="80"/>
    </row>
    <row r="14" spans="1:25" ht="13.5">
      <c r="A14" s="18">
        <v>8</v>
      </c>
      <c r="B14" s="20"/>
      <c r="C14" s="60"/>
      <c r="D14" s="20"/>
      <c r="E14" s="58"/>
      <c r="F14" s="61"/>
      <c r="G14" s="74"/>
      <c r="H14" s="20"/>
      <c r="I14" s="56"/>
      <c r="J14" s="51"/>
      <c r="K14" s="59"/>
      <c r="L14" s="51"/>
      <c r="M14" s="77"/>
      <c r="N14" s="78"/>
      <c r="O14" s="52"/>
      <c r="P14" s="55"/>
      <c r="Q14" s="81"/>
      <c r="R14" s="79"/>
      <c r="S14" s="61"/>
      <c r="T14" s="74"/>
      <c r="U14" s="46"/>
      <c r="V14" s="74"/>
      <c r="W14" s="20"/>
      <c r="X14" s="70"/>
      <c r="Y14" s="80"/>
    </row>
    <row r="15" spans="1:25" ht="13.5">
      <c r="A15" s="18">
        <v>9</v>
      </c>
      <c r="B15" s="20"/>
      <c r="C15" s="60"/>
      <c r="D15" s="20"/>
      <c r="E15" s="58"/>
      <c r="F15" s="61"/>
      <c r="G15" s="74"/>
      <c r="H15" s="20"/>
      <c r="I15" s="58"/>
      <c r="J15" s="51"/>
      <c r="K15" s="59"/>
      <c r="L15" s="51"/>
      <c r="M15" s="77"/>
      <c r="N15" s="78"/>
      <c r="O15" s="52"/>
      <c r="P15" s="55"/>
      <c r="Q15" s="81"/>
      <c r="R15" s="79"/>
      <c r="S15" s="61"/>
      <c r="T15" s="74"/>
      <c r="U15" s="46"/>
      <c r="V15" s="74"/>
      <c r="W15" s="20"/>
      <c r="X15" s="70"/>
      <c r="Y15" s="80"/>
    </row>
    <row r="16" spans="1:25" ht="13.5">
      <c r="A16" s="18">
        <v>10</v>
      </c>
      <c r="B16" s="20"/>
      <c r="C16" s="60"/>
      <c r="D16" s="20"/>
      <c r="E16" s="58"/>
      <c r="F16" s="61"/>
      <c r="G16" s="74"/>
      <c r="H16" s="20"/>
      <c r="I16" s="58"/>
      <c r="J16" s="51"/>
      <c r="K16" s="59"/>
      <c r="L16" s="51"/>
      <c r="M16" s="77"/>
      <c r="N16" s="78"/>
      <c r="O16" s="52"/>
      <c r="P16" s="55"/>
      <c r="Q16" s="81"/>
      <c r="R16" s="79"/>
      <c r="S16" s="61"/>
      <c r="T16" s="74"/>
      <c r="U16" s="46"/>
      <c r="V16" s="74"/>
      <c r="W16" s="20"/>
      <c r="X16" s="70"/>
      <c r="Y16" s="80"/>
    </row>
    <row r="17" spans="1:25" ht="13.5">
      <c r="A17" s="18">
        <v>11</v>
      </c>
      <c r="B17" s="20"/>
      <c r="C17" s="60"/>
      <c r="D17" s="20"/>
      <c r="E17" s="58"/>
      <c r="F17" s="61"/>
      <c r="G17" s="74"/>
      <c r="H17" s="20"/>
      <c r="I17" s="58"/>
      <c r="J17" s="51"/>
      <c r="K17" s="59"/>
      <c r="L17" s="51"/>
      <c r="M17" s="77"/>
      <c r="N17" s="78"/>
      <c r="O17" s="52"/>
      <c r="P17" s="55"/>
      <c r="Q17" s="81"/>
      <c r="R17" s="79"/>
      <c r="S17" s="61"/>
      <c r="T17" s="74"/>
      <c r="U17" s="46"/>
      <c r="V17" s="74"/>
      <c r="W17" s="20"/>
      <c r="X17" s="70"/>
      <c r="Y17" s="80"/>
    </row>
    <row r="18" spans="1:25" ht="14.25" thickBot="1">
      <c r="A18" s="18">
        <v>12</v>
      </c>
      <c r="B18" s="20"/>
      <c r="C18" s="60"/>
      <c r="D18" s="20"/>
      <c r="E18" s="82"/>
      <c r="F18" s="83"/>
      <c r="G18" s="84"/>
      <c r="H18" s="85"/>
      <c r="I18" s="82"/>
      <c r="J18" s="51"/>
      <c r="K18" s="86"/>
      <c r="L18" s="51"/>
      <c r="M18" s="77"/>
      <c r="N18" s="78"/>
      <c r="O18" s="52"/>
      <c r="P18" s="55"/>
      <c r="Q18" s="87"/>
      <c r="R18" s="88"/>
      <c r="S18" s="61"/>
      <c r="T18" s="74"/>
      <c r="U18" s="46"/>
      <c r="V18" s="74"/>
      <c r="W18" s="20"/>
      <c r="X18" s="70"/>
      <c r="Y18" s="89"/>
    </row>
    <row r="19" spans="1:25" ht="13.5">
      <c r="A19" s="21" t="s">
        <v>17</v>
      </c>
      <c r="B19" s="24">
        <f>SUM(B7:B18)</f>
        <v>44105</v>
      </c>
      <c r="C19" s="25">
        <f>SUM(C7:C18)</f>
        <v>2659</v>
      </c>
      <c r="D19" s="26">
        <f>SUM(D7:D18)</f>
        <v>46764</v>
      </c>
      <c r="E19" s="23"/>
      <c r="F19" s="27">
        <f>SUM(F7:F18)</f>
        <v>42111</v>
      </c>
      <c r="G19" s="28">
        <f>SUM(G7:G18)</f>
        <v>2936</v>
      </c>
      <c r="H19" s="29">
        <f t="shared" si="1"/>
        <v>45047</v>
      </c>
      <c r="I19" s="30"/>
      <c r="K19" s="15"/>
      <c r="M19" s="38">
        <f>SUM(M7:M18)</f>
        <v>1060</v>
      </c>
      <c r="N19" s="25">
        <f>SUM(N7:N18)</f>
        <v>956</v>
      </c>
      <c r="O19" s="39">
        <f>SUM(O7:O18)</f>
        <v>267</v>
      </c>
      <c r="P19" s="25">
        <f>SUM(P7:P18)</f>
        <v>935</v>
      </c>
      <c r="Q19" s="24">
        <f>SUM(Q7:Q18)</f>
        <v>3218</v>
      </c>
      <c r="R19" s="30"/>
      <c r="S19" s="43">
        <f>SUM(S7:S18)</f>
        <v>2914</v>
      </c>
      <c r="T19" s="25">
        <f>SUM(T7:T18)</f>
        <v>1857</v>
      </c>
      <c r="U19" s="24">
        <f>SUM(U7:U18)</f>
        <v>3762</v>
      </c>
      <c r="V19" s="25">
        <f>SUM(V7:V18)</f>
        <v>12581</v>
      </c>
      <c r="W19" s="24">
        <f>SUM(W7:W18)</f>
        <v>1415</v>
      </c>
      <c r="X19" s="40">
        <f>SUM(S19:W19)</f>
        <v>22529</v>
      </c>
      <c r="Y19" s="47"/>
    </row>
    <row r="20" spans="1:25" ht="14.25" thickBot="1">
      <c r="A20" s="1" t="s">
        <v>25</v>
      </c>
      <c r="B20" s="31">
        <v>88.5</v>
      </c>
      <c r="C20" s="32">
        <v>60.3</v>
      </c>
      <c r="D20" s="33">
        <v>86.2</v>
      </c>
      <c r="E20" s="34"/>
      <c r="F20" s="35">
        <v>93.8</v>
      </c>
      <c r="G20" s="32">
        <v>97.6</v>
      </c>
      <c r="H20" s="36">
        <v>94.1</v>
      </c>
      <c r="I20" s="37"/>
      <c r="K20" s="10"/>
      <c r="M20" s="35">
        <v>103.7</v>
      </c>
      <c r="N20" s="41">
        <v>107.5</v>
      </c>
      <c r="O20" s="31">
        <v>109.9</v>
      </c>
      <c r="P20" s="41">
        <v>98.7</v>
      </c>
      <c r="Q20" s="36">
        <v>103.8</v>
      </c>
      <c r="R20" s="37"/>
      <c r="S20" s="35">
        <v>236.5</v>
      </c>
      <c r="T20" s="32">
        <v>66.5</v>
      </c>
      <c r="U20" s="31">
        <v>104.1</v>
      </c>
      <c r="V20" s="32">
        <v>162.1</v>
      </c>
      <c r="W20" s="31">
        <v>117</v>
      </c>
      <c r="X20" s="42">
        <v>135.7</v>
      </c>
      <c r="Y20" s="48"/>
    </row>
    <row r="21" spans="5:25" ht="13.5">
      <c r="E21" s="22"/>
      <c r="I21" s="22"/>
      <c r="R21" s="22"/>
      <c r="Y21" s="22"/>
    </row>
    <row r="22" spans="13:25" ht="13.5">
      <c r="M22" s="49"/>
      <c r="N22" s="49"/>
      <c r="O22" s="49"/>
      <c r="P22" s="49"/>
      <c r="Q22" s="49"/>
      <c r="R22" s="50"/>
      <c r="S22" s="49"/>
      <c r="T22" s="49"/>
      <c r="U22" s="49"/>
      <c r="V22" s="49"/>
      <c r="W22" s="49"/>
      <c r="X22" s="49"/>
      <c r="Y22" s="51"/>
    </row>
    <row r="23" spans="11:25" ht="13.5">
      <c r="K23" s="5" t="s">
        <v>18</v>
      </c>
      <c r="M23" s="19"/>
      <c r="N23" s="19"/>
      <c r="O23" s="19"/>
      <c r="P23" s="52"/>
      <c r="Q23" s="19"/>
      <c r="R23" s="19"/>
      <c r="S23" s="19"/>
      <c r="T23" s="19"/>
      <c r="U23" s="19"/>
      <c r="V23" s="19"/>
      <c r="W23" s="46"/>
      <c r="X23" s="19"/>
      <c r="Y23" s="51"/>
    </row>
    <row r="24" spans="13:25" ht="13.5"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51"/>
    </row>
    <row r="25" spans="13:25" ht="13.5"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51"/>
    </row>
    <row r="26" spans="13:25" ht="13.5">
      <c r="M26" s="52"/>
      <c r="N26" s="52"/>
      <c r="O26" s="52"/>
      <c r="P26" s="52"/>
      <c r="Q26" s="52"/>
      <c r="R26" s="19"/>
      <c r="S26" s="46"/>
      <c r="T26" s="46"/>
      <c r="U26" s="46"/>
      <c r="V26" s="46"/>
      <c r="W26" s="46"/>
      <c r="X26" s="53"/>
      <c r="Y26" s="51"/>
    </row>
    <row r="27" spans="13:25" ht="13.5"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</row>
    <row r="28" spans="13:25" ht="13.5"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</row>
    <row r="29" spans="13:25" ht="13.5"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</row>
  </sheetData>
  <sheetProtection/>
  <mergeCells count="2">
    <mergeCell ref="B5:E5"/>
    <mergeCell ref="F5:I5"/>
  </mergeCells>
  <printOptions/>
  <pageMargins left="0.75" right="0.75" top="1" bottom="1" header="0.512" footer="0.512"/>
  <pageSetup fitToHeight="1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ＣＢＡ</dc:creator>
  <cp:keywords/>
  <dc:description/>
  <cp:lastModifiedBy>yanada</cp:lastModifiedBy>
  <cp:lastPrinted>2015-03-03T04:58:24Z</cp:lastPrinted>
  <dcterms:created xsi:type="dcterms:W3CDTF">2012-04-25T00:46:31Z</dcterms:created>
  <dcterms:modified xsi:type="dcterms:W3CDTF">2015-03-06T21:43:34Z</dcterms:modified>
  <cp:category/>
  <cp:version/>
  <cp:contentType/>
  <cp:contentStatus/>
</cp:coreProperties>
</file>