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<sst xmlns="http://schemas.openxmlformats.org/spreadsheetml/2006/main" count="35" uniqueCount="26">
  <si>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</si>
  <si>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</si>
  <si>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</si>
  <si>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</si>
  <si>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</si>
  <si>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</si>
  <si>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</si>
  <si>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</si>
  <si>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</si>
  <si>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</si>
  <si>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</si>
  <si>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</si>
  <si>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</si>
  <si>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</si>
  <si>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</si>
  <si>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</si>
  <si>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</si>
  <si>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</si>
  <si>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</si>
  <si>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</si>
  <si>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>ｲﾝﾄﾞﾈｼｱ</t>
  </si>
  <si>
    <t>２０１5年</t>
  </si>
  <si>
    <t>２０15年</t>
  </si>
  <si>
    <t>前年比</t>
  </si>
  <si>
    <t>15年2月カーボンブラック需給実績</t>
  </si>
  <si>
    <t xml:space="preserve">       出　　　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</si>
</sst>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 quotePrefix="1">
      <alignment vertical="center"/>
    </xf>
    <xf numFmtId="0" fontId="4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0" fillId="2" borderId="24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179" fontId="0" fillId="2" borderId="25" xfId="0" applyNumberFormat="1" applyFont="1" applyFill="1" applyBorder="1" applyAlignment="1">
      <alignment vertical="center"/>
    </xf>
    <xf numFmtId="179" fontId="0" fillId="2" borderId="26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177" fontId="0" fillId="2" borderId="13" xfId="0" applyNumberFormat="1" applyFont="1" applyFill="1" applyBorder="1" applyAlignment="1">
      <alignment vertical="center"/>
    </xf>
    <xf numFmtId="176" fontId="0" fillId="2" borderId="28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3" fontId="0" fillId="2" borderId="29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3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176" fontId="0" fillId="2" borderId="25" xfId="0" applyNumberFormat="1" applyFont="1" applyFill="1" applyBorder="1" applyAlignment="1">
      <alignment vertical="center"/>
    </xf>
    <xf numFmtId="3" fontId="0" fillId="2" borderId="3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3" fontId="0" fillId="2" borderId="34" xfId="0" applyNumberFormat="1" applyFont="1" applyFill="1" applyBorder="1" applyAlignment="1">
      <alignment vertical="center"/>
    </xf>
    <xf numFmtId="182" fontId="0" fillId="2" borderId="26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179" fontId="0" fillId="2" borderId="35" xfId="0" applyNumberFormat="1" applyFont="1" applyFill="1" applyBorder="1" applyAlignment="1">
      <alignment vertical="center"/>
    </xf>
    <xf numFmtId="182" fontId="0" fillId="2" borderId="24" xfId="0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78" fontId="0" fillId="2" borderId="25" xfId="0" applyNumberFormat="1" applyFont="1" applyFill="1" applyBorder="1" applyAlignment="1">
      <alignment vertical="center"/>
    </xf>
    <xf numFmtId="177" fontId="0" fillId="2" borderId="29" xfId="0" applyNumberFormat="1" applyFont="1" applyFill="1" applyBorder="1" applyAlignment="1">
      <alignment vertical="center"/>
    </xf>
    <xf numFmtId="177" fontId="0" fillId="2" borderId="33" xfId="0" applyNumberFormat="1" applyFont="1" applyFill="1" applyBorder="1" applyAlignment="1">
      <alignment vertical="center"/>
    </xf>
    <xf numFmtId="178" fontId="0" fillId="2" borderId="27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2" fontId="0" fillId="2" borderId="27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1" fontId="0" fillId="33" borderId="0" xfId="48" applyNumberFormat="1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38" fontId="4" fillId="33" borderId="0" xfId="0" applyNumberFormat="1" applyFont="1" applyFill="1" applyAlignment="1">
      <alignment vertical="center"/>
    </xf>
    <xf numFmtId="182" fontId="0" fillId="33" borderId="0" xfId="48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38" fontId="0" fillId="2" borderId="0" xfId="48" applyFont="1" applyFill="1" applyBorder="1" applyAlignment="1">
      <alignment vertical="center"/>
    </xf>
    <xf numFmtId="182" fontId="0" fillId="2" borderId="25" xfId="48" applyNumberFormat="1" applyFont="1" applyFill="1" applyBorder="1" applyAlignment="1">
      <alignment vertical="center"/>
    </xf>
    <xf numFmtId="38" fontId="0" fillId="2" borderId="29" xfId="48" applyFont="1" applyFill="1" applyBorder="1" applyAlignment="1">
      <alignment vertical="center"/>
    </xf>
    <xf numFmtId="182" fontId="0" fillId="2" borderId="25" xfId="48" applyNumberFormat="1" applyFont="1" applyFill="1" applyBorder="1" applyAlignment="1">
      <alignment horizontal="right" vertical="center"/>
    </xf>
    <xf numFmtId="182" fontId="0" fillId="2" borderId="26" xfId="48" applyNumberFormat="1" applyFont="1" applyFill="1" applyBorder="1" applyAlignment="1">
      <alignment vertical="center"/>
    </xf>
    <xf numFmtId="38" fontId="0" fillId="2" borderId="25" xfId="48" applyFont="1" applyFill="1" applyBorder="1" applyAlignment="1">
      <alignment vertical="center"/>
    </xf>
    <xf numFmtId="38" fontId="0" fillId="2" borderId="14" xfId="48" applyFont="1" applyFill="1" applyBorder="1" applyAlignment="1">
      <alignment vertical="center"/>
    </xf>
    <xf numFmtId="1" fontId="0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AC22" sqref="AC22"/>
    </sheetView>
  </sheetViews>
  <sheetFormatPr defaultColWidth="9.00390625" defaultRowHeight="13.5"/>
  <cols>
    <col min="1" max="1" width="5.625" style="6" customWidth="1"/>
    <col min="2" max="3" width="9.00390625" style="6" customWidth="1"/>
    <col min="4" max="4" width="9.875" style="6" bestFit="1" customWidth="1"/>
    <col min="5" max="9" width="9.00390625" style="6" customWidth="1"/>
    <col min="10" max="10" width="2.625" style="6" customWidth="1"/>
    <col min="11" max="11" width="6.625" style="6" customWidth="1"/>
    <col min="12" max="12" width="2.50390625" style="6" customWidth="1"/>
    <col min="13" max="17" width="9.00390625" style="6" customWidth="1"/>
    <col min="18" max="18" width="7.375" style="6" customWidth="1"/>
    <col min="19" max="24" width="9.00390625" style="6" customWidth="1"/>
    <col min="25" max="25" width="7.25390625" style="6" customWidth="1"/>
    <col min="26" max="16384" width="9.00390625" style="6" customWidth="1"/>
  </cols>
  <sheetData>
    <row r="2" ht="14.25">
      <c r="H2" s="7" t="s">
        <v>24</v>
      </c>
    </row>
    <row r="4" spans="2:23" ht="14.25" thickBot="1">
      <c r="B4" s="8" t="s">
        <v>21</v>
      </c>
      <c r="M4" s="8" t="s">
        <v>22</v>
      </c>
      <c r="W4" s="6" t="s">
        <v>0</v>
      </c>
    </row>
    <row r="5" spans="1:25" ht="13.5">
      <c r="A5" s="9"/>
      <c r="B5" s="10" t="s">
        <v>19</v>
      </c>
      <c r="C5" s="10"/>
      <c r="D5" s="10"/>
      <c r="E5" s="10"/>
      <c r="F5" s="45" t="s">
        <v>25</v>
      </c>
      <c r="G5" s="46"/>
      <c r="H5" s="46"/>
      <c r="I5" s="47"/>
      <c r="K5" s="9" t="s">
        <v>1</v>
      </c>
      <c r="M5" s="11" t="s">
        <v>2</v>
      </c>
      <c r="N5" s="12"/>
      <c r="O5" s="12"/>
      <c r="P5" s="12"/>
      <c r="Q5" s="12"/>
      <c r="R5" s="12"/>
      <c r="S5" s="11" t="s">
        <v>3</v>
      </c>
      <c r="T5" s="12"/>
      <c r="U5" s="12"/>
      <c r="V5" s="12"/>
      <c r="W5" s="12"/>
      <c r="X5" s="12"/>
      <c r="Y5" s="13"/>
    </row>
    <row r="6" spans="1:25" s="44" customFormat="1" ht="14.25" thickBot="1">
      <c r="A6" s="43"/>
      <c r="B6" s="16" t="s">
        <v>4</v>
      </c>
      <c r="C6" s="17" t="s">
        <v>5</v>
      </c>
      <c r="D6" s="48" t="s">
        <v>6</v>
      </c>
      <c r="E6" s="49" t="s">
        <v>7</v>
      </c>
      <c r="F6" s="16" t="s">
        <v>4</v>
      </c>
      <c r="G6" s="17" t="s">
        <v>5</v>
      </c>
      <c r="H6" s="48" t="s">
        <v>6</v>
      </c>
      <c r="I6" s="49" t="s">
        <v>7</v>
      </c>
      <c r="K6" s="20" t="s">
        <v>8</v>
      </c>
      <c r="M6" s="16" t="s">
        <v>9</v>
      </c>
      <c r="N6" s="17" t="s">
        <v>10</v>
      </c>
      <c r="O6" s="18" t="s">
        <v>20</v>
      </c>
      <c r="P6" s="17" t="s">
        <v>11</v>
      </c>
      <c r="Q6" s="48" t="s">
        <v>12</v>
      </c>
      <c r="R6" s="49" t="s">
        <v>7</v>
      </c>
      <c r="S6" s="16" t="s">
        <v>13</v>
      </c>
      <c r="T6" s="17" t="s">
        <v>14</v>
      </c>
      <c r="U6" s="19" t="s">
        <v>15</v>
      </c>
      <c r="V6" s="17" t="s">
        <v>9</v>
      </c>
      <c r="W6" s="19" t="s">
        <v>11</v>
      </c>
      <c r="X6" s="76" t="s">
        <v>12</v>
      </c>
      <c r="Y6" s="77" t="s">
        <v>7</v>
      </c>
    </row>
    <row r="7" spans="1:25" ht="13.5">
      <c r="A7" s="20" t="s">
        <v>16</v>
      </c>
      <c r="B7" s="1">
        <v>44105</v>
      </c>
      <c r="C7" s="2">
        <v>2659</v>
      </c>
      <c r="D7" s="36">
        <f aca="true" t="shared" si="0" ref="D7:D18">B7+C7</f>
        <v>46764</v>
      </c>
      <c r="E7" s="37">
        <v>86.2</v>
      </c>
      <c r="F7" s="3">
        <v>42111</v>
      </c>
      <c r="G7" s="2">
        <v>2936</v>
      </c>
      <c r="H7" s="36">
        <f aca="true" t="shared" si="1" ref="H7:H19">F7+G7</f>
        <v>45047</v>
      </c>
      <c r="I7" s="37">
        <v>94.1</v>
      </c>
      <c r="K7" s="9">
        <v>154</v>
      </c>
      <c r="M7" s="21">
        <v>1060</v>
      </c>
      <c r="N7" s="4">
        <v>956</v>
      </c>
      <c r="O7" s="5">
        <v>267</v>
      </c>
      <c r="P7" s="2">
        <f aca="true" t="shared" si="2" ref="P7:P18">Q7-O7-N7-M7</f>
        <v>935</v>
      </c>
      <c r="Q7" s="36">
        <v>3218</v>
      </c>
      <c r="R7" s="37">
        <v>103.8</v>
      </c>
      <c r="S7" s="22">
        <v>2914</v>
      </c>
      <c r="T7" s="2">
        <v>1857</v>
      </c>
      <c r="U7" s="1">
        <v>3762</v>
      </c>
      <c r="V7" s="2">
        <v>12581</v>
      </c>
      <c r="W7" s="1">
        <f aca="true" t="shared" si="3" ref="W7:W18">X7-V7-U7-T7-S7</f>
        <v>1415</v>
      </c>
      <c r="X7" s="50">
        <v>22529</v>
      </c>
      <c r="Y7" s="78">
        <v>135.7</v>
      </c>
    </row>
    <row r="8" spans="1:25" ht="13.5">
      <c r="A8" s="20">
        <v>2</v>
      </c>
      <c r="B8" s="1">
        <v>44357</v>
      </c>
      <c r="C8" s="2">
        <v>2508</v>
      </c>
      <c r="D8" s="36">
        <f t="shared" si="0"/>
        <v>46865</v>
      </c>
      <c r="E8" s="38">
        <v>87.5</v>
      </c>
      <c r="F8" s="3">
        <v>43317</v>
      </c>
      <c r="G8" s="2">
        <v>2766</v>
      </c>
      <c r="H8" s="36">
        <f t="shared" si="1"/>
        <v>46083</v>
      </c>
      <c r="I8" s="37">
        <v>92.6</v>
      </c>
      <c r="K8" s="15">
        <v>153</v>
      </c>
      <c r="M8" s="3">
        <v>660</v>
      </c>
      <c r="N8" s="4">
        <v>656</v>
      </c>
      <c r="O8" s="5">
        <v>259</v>
      </c>
      <c r="P8" s="2">
        <f t="shared" si="2"/>
        <v>918</v>
      </c>
      <c r="Q8" s="36">
        <v>2493</v>
      </c>
      <c r="R8" s="37">
        <v>54.4</v>
      </c>
      <c r="S8" s="22">
        <v>374</v>
      </c>
      <c r="T8" s="2">
        <v>2485</v>
      </c>
      <c r="U8" s="1">
        <v>2574</v>
      </c>
      <c r="V8" s="2">
        <v>7338</v>
      </c>
      <c r="W8" s="1">
        <f t="shared" si="3"/>
        <v>1484</v>
      </c>
      <c r="X8" s="50">
        <v>14255</v>
      </c>
      <c r="Y8" s="78">
        <v>119.5</v>
      </c>
    </row>
    <row r="9" spans="1:25" ht="13.5">
      <c r="A9" s="20">
        <v>3</v>
      </c>
      <c r="B9" s="1"/>
      <c r="C9" s="23"/>
      <c r="D9" s="50">
        <f t="shared" si="0"/>
        <v>0</v>
      </c>
      <c r="E9" s="39"/>
      <c r="F9" s="3"/>
      <c r="G9" s="2"/>
      <c r="H9" s="36">
        <f t="shared" si="1"/>
        <v>0</v>
      </c>
      <c r="I9" s="62"/>
      <c r="K9" s="15"/>
      <c r="M9" s="22"/>
      <c r="N9" s="27"/>
      <c r="O9" s="28"/>
      <c r="P9" s="2">
        <f t="shared" si="2"/>
        <v>0</v>
      </c>
      <c r="Q9" s="88"/>
      <c r="R9" s="89"/>
      <c r="S9" s="22"/>
      <c r="T9" s="27"/>
      <c r="U9" s="28"/>
      <c r="V9" s="27"/>
      <c r="W9" s="1">
        <f t="shared" si="3"/>
        <v>0</v>
      </c>
      <c r="X9" s="90"/>
      <c r="Y9" s="78"/>
    </row>
    <row r="10" spans="1:25" s="25" customFormat="1" ht="13.5">
      <c r="A10" s="24">
        <v>4</v>
      </c>
      <c r="B10" s="28"/>
      <c r="C10" s="27"/>
      <c r="D10" s="88">
        <f t="shared" si="0"/>
        <v>0</v>
      </c>
      <c r="E10" s="89"/>
      <c r="F10" s="22"/>
      <c r="G10" s="27"/>
      <c r="H10" s="88">
        <f t="shared" si="1"/>
        <v>0</v>
      </c>
      <c r="I10" s="91"/>
      <c r="K10" s="26"/>
      <c r="M10" s="22"/>
      <c r="N10" s="27"/>
      <c r="O10" s="28"/>
      <c r="P10" s="2">
        <f t="shared" si="2"/>
        <v>0</v>
      </c>
      <c r="Q10" s="88"/>
      <c r="R10" s="89"/>
      <c r="S10" s="22"/>
      <c r="T10" s="27"/>
      <c r="U10" s="28"/>
      <c r="V10" s="27"/>
      <c r="W10" s="1">
        <f t="shared" si="3"/>
        <v>0</v>
      </c>
      <c r="X10" s="90"/>
      <c r="Y10" s="92"/>
    </row>
    <row r="11" spans="1:25" s="25" customFormat="1" ht="13.5">
      <c r="A11" s="24">
        <v>5</v>
      </c>
      <c r="B11" s="28"/>
      <c r="C11" s="27"/>
      <c r="D11" s="88">
        <f t="shared" si="0"/>
        <v>0</v>
      </c>
      <c r="E11" s="89"/>
      <c r="F11" s="22"/>
      <c r="G11" s="27"/>
      <c r="H11" s="88">
        <f t="shared" si="1"/>
        <v>0</v>
      </c>
      <c r="I11" s="89"/>
      <c r="K11" s="26"/>
      <c r="M11" s="22"/>
      <c r="N11" s="27"/>
      <c r="O11" s="28"/>
      <c r="P11" s="2">
        <f t="shared" si="2"/>
        <v>0</v>
      </c>
      <c r="Q11" s="88"/>
      <c r="R11" s="93"/>
      <c r="S11" s="22"/>
      <c r="T11" s="27"/>
      <c r="U11" s="28"/>
      <c r="V11" s="27"/>
      <c r="W11" s="1">
        <f t="shared" si="3"/>
        <v>0</v>
      </c>
      <c r="X11" s="90"/>
      <c r="Y11" s="92"/>
    </row>
    <row r="12" spans="1:25" ht="13.5">
      <c r="A12" s="20">
        <v>6</v>
      </c>
      <c r="B12" s="1"/>
      <c r="C12" s="27"/>
      <c r="D12" s="36">
        <f t="shared" si="0"/>
        <v>0</v>
      </c>
      <c r="E12" s="37"/>
      <c r="F12" s="22"/>
      <c r="G12" s="27"/>
      <c r="H12" s="36">
        <f t="shared" si="1"/>
        <v>0</v>
      </c>
      <c r="I12" s="62"/>
      <c r="K12" s="15"/>
      <c r="M12" s="29"/>
      <c r="N12" s="30"/>
      <c r="O12" s="31"/>
      <c r="P12" s="2">
        <f t="shared" si="2"/>
        <v>0</v>
      </c>
      <c r="Q12" s="71"/>
      <c r="R12" s="72"/>
      <c r="S12" s="22"/>
      <c r="T12" s="27"/>
      <c r="U12" s="28"/>
      <c r="V12" s="27"/>
      <c r="W12" s="1">
        <f t="shared" si="3"/>
        <v>0</v>
      </c>
      <c r="X12" s="90"/>
      <c r="Y12" s="67"/>
    </row>
    <row r="13" spans="1:25" ht="13.5">
      <c r="A13" s="20">
        <v>7</v>
      </c>
      <c r="B13" s="1"/>
      <c r="C13" s="27"/>
      <c r="D13" s="36">
        <f t="shared" si="0"/>
        <v>0</v>
      </c>
      <c r="E13" s="37"/>
      <c r="F13" s="22"/>
      <c r="G13" s="27"/>
      <c r="H13" s="36">
        <f t="shared" si="1"/>
        <v>0</v>
      </c>
      <c r="I13" s="62"/>
      <c r="K13" s="15"/>
      <c r="M13" s="29"/>
      <c r="N13" s="30"/>
      <c r="O13" s="31"/>
      <c r="P13" s="2">
        <f t="shared" si="2"/>
        <v>0</v>
      </c>
      <c r="Q13" s="71"/>
      <c r="R13" s="72"/>
      <c r="S13" s="22"/>
      <c r="T13" s="27"/>
      <c r="U13" s="28"/>
      <c r="V13" s="27"/>
      <c r="W13" s="1">
        <f t="shared" si="3"/>
        <v>0</v>
      </c>
      <c r="X13" s="90"/>
      <c r="Y13" s="67"/>
    </row>
    <row r="14" spans="1:25" ht="13.5">
      <c r="A14" s="20">
        <v>8</v>
      </c>
      <c r="B14" s="1"/>
      <c r="C14" s="4"/>
      <c r="D14" s="36">
        <f t="shared" si="0"/>
        <v>0</v>
      </c>
      <c r="E14" s="37"/>
      <c r="F14" s="22"/>
      <c r="G14" s="27"/>
      <c r="H14" s="36">
        <f t="shared" si="1"/>
        <v>0</v>
      </c>
      <c r="I14" s="38"/>
      <c r="K14" s="15"/>
      <c r="M14" s="29"/>
      <c r="N14" s="30"/>
      <c r="O14" s="31"/>
      <c r="P14" s="2">
        <f t="shared" si="2"/>
        <v>0</v>
      </c>
      <c r="Q14" s="73"/>
      <c r="R14" s="72"/>
      <c r="S14" s="22"/>
      <c r="T14" s="27"/>
      <c r="U14" s="28"/>
      <c r="V14" s="27"/>
      <c r="W14" s="1">
        <f t="shared" si="3"/>
        <v>0</v>
      </c>
      <c r="X14" s="90"/>
      <c r="Y14" s="67"/>
    </row>
    <row r="15" spans="1:25" ht="13.5">
      <c r="A15" s="20">
        <v>9</v>
      </c>
      <c r="B15" s="1"/>
      <c r="C15" s="4"/>
      <c r="D15" s="36">
        <f t="shared" si="0"/>
        <v>0</v>
      </c>
      <c r="E15" s="37"/>
      <c r="F15" s="22"/>
      <c r="G15" s="27"/>
      <c r="H15" s="36">
        <f t="shared" si="1"/>
        <v>0</v>
      </c>
      <c r="I15" s="37"/>
      <c r="K15" s="15"/>
      <c r="M15" s="29"/>
      <c r="N15" s="30"/>
      <c r="O15" s="31"/>
      <c r="P15" s="2">
        <f t="shared" si="2"/>
        <v>0</v>
      </c>
      <c r="Q15" s="73"/>
      <c r="R15" s="72"/>
      <c r="S15" s="22"/>
      <c r="T15" s="27"/>
      <c r="U15" s="28"/>
      <c r="V15" s="27"/>
      <c r="W15" s="1">
        <f t="shared" si="3"/>
        <v>0</v>
      </c>
      <c r="X15" s="90"/>
      <c r="Y15" s="67"/>
    </row>
    <row r="16" spans="1:25" ht="13.5">
      <c r="A16" s="20">
        <v>10</v>
      </c>
      <c r="B16" s="1"/>
      <c r="C16" s="4"/>
      <c r="D16" s="36">
        <f t="shared" si="0"/>
        <v>0</v>
      </c>
      <c r="E16" s="37"/>
      <c r="F16" s="22"/>
      <c r="G16" s="27"/>
      <c r="H16" s="36">
        <f t="shared" si="1"/>
        <v>0</v>
      </c>
      <c r="I16" s="37"/>
      <c r="K16" s="15"/>
      <c r="M16" s="29"/>
      <c r="N16" s="30"/>
      <c r="O16" s="31"/>
      <c r="P16" s="2">
        <f t="shared" si="2"/>
        <v>0</v>
      </c>
      <c r="Q16" s="73"/>
      <c r="R16" s="72"/>
      <c r="S16" s="22"/>
      <c r="T16" s="27"/>
      <c r="U16" s="28"/>
      <c r="V16" s="27"/>
      <c r="W16" s="1">
        <f t="shared" si="3"/>
        <v>0</v>
      </c>
      <c r="X16" s="90"/>
      <c r="Y16" s="67"/>
    </row>
    <row r="17" spans="1:25" ht="13.5">
      <c r="A17" s="20">
        <v>11</v>
      </c>
      <c r="B17" s="1"/>
      <c r="C17" s="4"/>
      <c r="D17" s="36">
        <f t="shared" si="0"/>
        <v>0</v>
      </c>
      <c r="E17" s="37"/>
      <c r="F17" s="22"/>
      <c r="G17" s="27"/>
      <c r="H17" s="36">
        <f t="shared" si="1"/>
        <v>0</v>
      </c>
      <c r="I17" s="37"/>
      <c r="K17" s="15"/>
      <c r="M17" s="29"/>
      <c r="N17" s="30"/>
      <c r="O17" s="31"/>
      <c r="P17" s="2">
        <f t="shared" si="2"/>
        <v>0</v>
      </c>
      <c r="Q17" s="73"/>
      <c r="R17" s="72"/>
      <c r="S17" s="22"/>
      <c r="T17" s="27"/>
      <c r="U17" s="28"/>
      <c r="V17" s="27"/>
      <c r="W17" s="1">
        <f t="shared" si="3"/>
        <v>0</v>
      </c>
      <c r="X17" s="90"/>
      <c r="Y17" s="67"/>
    </row>
    <row r="18" spans="1:25" ht="14.25" thickBot="1">
      <c r="A18" s="20">
        <v>12</v>
      </c>
      <c r="B18" s="1"/>
      <c r="C18" s="4"/>
      <c r="D18" s="36">
        <f t="shared" si="0"/>
        <v>0</v>
      </c>
      <c r="E18" s="40"/>
      <c r="F18" s="32"/>
      <c r="G18" s="33"/>
      <c r="H18" s="63">
        <f t="shared" si="1"/>
        <v>0</v>
      </c>
      <c r="I18" s="40"/>
      <c r="K18" s="14"/>
      <c r="M18" s="29"/>
      <c r="N18" s="30"/>
      <c r="O18" s="31"/>
      <c r="P18" s="2">
        <f t="shared" si="2"/>
        <v>0</v>
      </c>
      <c r="Q18" s="74"/>
      <c r="R18" s="75"/>
      <c r="S18" s="22"/>
      <c r="T18" s="27"/>
      <c r="U18" s="28"/>
      <c r="V18" s="27"/>
      <c r="W18" s="1">
        <f t="shared" si="3"/>
        <v>0</v>
      </c>
      <c r="X18" s="90"/>
      <c r="Y18" s="79"/>
    </row>
    <row r="19" spans="1:25" ht="13.5">
      <c r="A19" s="51" t="s">
        <v>17</v>
      </c>
      <c r="B19" s="52">
        <f>SUM(B7:B18)</f>
        <v>88462</v>
      </c>
      <c r="C19" s="53">
        <f>SUM(C7:C18)</f>
        <v>5167</v>
      </c>
      <c r="D19" s="41">
        <f>SUM(D7:D18)</f>
        <v>93629</v>
      </c>
      <c r="E19" s="37"/>
      <c r="F19" s="54">
        <f>SUM(F7:F18)</f>
        <v>85428</v>
      </c>
      <c r="G19" s="55">
        <f>SUM(G7:G18)</f>
        <v>5702</v>
      </c>
      <c r="H19" s="36">
        <f t="shared" si="1"/>
        <v>91130</v>
      </c>
      <c r="I19" s="56"/>
      <c r="K19" s="15"/>
      <c r="M19" s="64">
        <f>SUM(M7:M18)</f>
        <v>1720</v>
      </c>
      <c r="N19" s="53">
        <f>SUM(N7:N18)</f>
        <v>1612</v>
      </c>
      <c r="O19" s="65">
        <f>SUM(O7:O18)</f>
        <v>526</v>
      </c>
      <c r="P19" s="53">
        <f>SUM(P7:P18)</f>
        <v>1853</v>
      </c>
      <c r="Q19" s="52">
        <f>SUM(Q7:Q18)</f>
        <v>5711</v>
      </c>
      <c r="R19" s="56"/>
      <c r="S19" s="94">
        <f>SUM(S7:S18)</f>
        <v>3288</v>
      </c>
      <c r="T19" s="53">
        <f>SUM(T7:T18)</f>
        <v>4342</v>
      </c>
      <c r="U19" s="52">
        <f>SUM(U7:U18)</f>
        <v>6336</v>
      </c>
      <c r="V19" s="53">
        <f>SUM(V7:V18)</f>
        <v>19919</v>
      </c>
      <c r="W19" s="52">
        <f>SUM(W7:W18)</f>
        <v>2899</v>
      </c>
      <c r="X19" s="66">
        <f>SUM(S19:W19)</f>
        <v>36784</v>
      </c>
      <c r="Y19" s="67"/>
    </row>
    <row r="20" spans="1:25" ht="14.25" thickBot="1">
      <c r="A20" s="57" t="s">
        <v>23</v>
      </c>
      <c r="B20" s="58">
        <v>88.5</v>
      </c>
      <c r="C20" s="59">
        <v>65.6</v>
      </c>
      <c r="D20" s="42">
        <v>86.9</v>
      </c>
      <c r="E20" s="35"/>
      <c r="F20" s="60">
        <v>93.3</v>
      </c>
      <c r="G20" s="59">
        <v>94.2</v>
      </c>
      <c r="H20" s="61">
        <v>93.3</v>
      </c>
      <c r="I20" s="40"/>
      <c r="K20" s="14"/>
      <c r="M20" s="60">
        <v>57.3</v>
      </c>
      <c r="N20" s="68">
        <v>90</v>
      </c>
      <c r="O20" s="58">
        <v>116.1</v>
      </c>
      <c r="P20" s="68">
        <v>75.9</v>
      </c>
      <c r="Q20" s="61">
        <v>74.3</v>
      </c>
      <c r="R20" s="40"/>
      <c r="S20" s="60">
        <v>125.6</v>
      </c>
      <c r="T20" s="59">
        <v>90</v>
      </c>
      <c r="U20" s="58">
        <v>110.6</v>
      </c>
      <c r="V20" s="59">
        <v>163.3</v>
      </c>
      <c r="W20" s="58">
        <v>91.5</v>
      </c>
      <c r="X20" s="69">
        <v>128.9</v>
      </c>
      <c r="Y20" s="70"/>
    </row>
    <row r="21" spans="5:25" ht="13.5">
      <c r="E21" s="34"/>
      <c r="I21" s="34"/>
      <c r="R21" s="34"/>
      <c r="Y21" s="34"/>
    </row>
    <row r="22" spans="13:25" ht="13.5">
      <c r="M22" s="25"/>
      <c r="N22" s="25"/>
      <c r="O22" s="25"/>
      <c r="P22" s="25"/>
      <c r="Q22" s="83"/>
      <c r="R22" s="25"/>
      <c r="S22" s="25"/>
      <c r="T22" s="95"/>
      <c r="U22" s="95"/>
      <c r="V22" s="95"/>
      <c r="W22" s="95"/>
      <c r="Y22" s="95"/>
    </row>
    <row r="23" spans="11:25" ht="13.5">
      <c r="K23" s="6" t="s">
        <v>18</v>
      </c>
      <c r="M23" s="28"/>
      <c r="N23" s="28"/>
      <c r="O23" s="28"/>
      <c r="P23" s="25"/>
      <c r="Q23" s="83"/>
      <c r="R23" s="28"/>
      <c r="S23" s="28"/>
      <c r="T23" s="80"/>
      <c r="U23" s="80"/>
      <c r="V23" s="80"/>
      <c r="W23" s="81"/>
      <c r="Y23" s="80"/>
    </row>
    <row r="24" spans="13:25" ht="13.5">
      <c r="M24" s="82"/>
      <c r="N24" s="82"/>
      <c r="O24" s="82"/>
      <c r="P24" s="5"/>
      <c r="Q24" s="82"/>
      <c r="R24" s="82"/>
      <c r="S24" s="82"/>
      <c r="T24" s="82"/>
      <c r="U24" s="82"/>
      <c r="V24" s="82"/>
      <c r="W24" s="28"/>
      <c r="X24" s="84"/>
      <c r="Y24" s="82"/>
    </row>
    <row r="25" spans="13:24" ht="13.5">
      <c r="M25" s="28"/>
      <c r="N25" s="28"/>
      <c r="O25" s="28"/>
      <c r="P25" s="5"/>
      <c r="R25" s="28"/>
      <c r="S25" s="28"/>
      <c r="T25" s="5"/>
      <c r="U25" s="5"/>
      <c r="V25" s="5"/>
      <c r="W25" s="5"/>
      <c r="X25" s="5"/>
    </row>
    <row r="26" spans="13:24" ht="13.5">
      <c r="M26" s="85"/>
      <c r="N26" s="85"/>
      <c r="O26" s="85"/>
      <c r="P26" s="31"/>
      <c r="Q26" s="87"/>
      <c r="R26" s="85"/>
      <c r="S26" s="85"/>
      <c r="T26" s="85"/>
      <c r="U26" s="85"/>
      <c r="V26" s="85"/>
      <c r="W26" s="85"/>
      <c r="X26" s="85"/>
    </row>
    <row r="29" ht="13.5">
      <c r="O29" s="86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2015-03-30T05:05:54Z</cp:lastPrinted>
  <dcterms:created xsi:type="dcterms:W3CDTF">2012-04-25T00:46:31Z</dcterms:created>
  <dcterms:modified xsi:type="dcterms:W3CDTF">2015-04-02T05:45:47Z</dcterms:modified>
  <cp:category/>
  <cp:version/>
  <cp:contentType/>
  <cp:contentStatus/>
</cp:coreProperties>
</file>