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<sst xmlns="http://schemas.openxmlformats.org/spreadsheetml/2006/main" count="35" uniqueCount="26">
  <si>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</si>
  <si>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</si>
  <si>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</si>
  <si>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</si>
  <si>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</si>
  <si>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</si>
  <si>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</si>
  <si>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</si>
  <si>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</si>
  <si>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</si>
  <si>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</si>
  <si>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</si>
  <si>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</si>
  <si>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</si>
  <si>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</si>
  <si>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</si>
  <si>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</si>
  <si>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</si>
  <si>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</si>
  <si>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</si>
  <si>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</si>
  <si>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</si>
  <si>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</si>
  <si>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</si>
  <si>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</si>
  <si>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15年4月カーボンブラック需給実績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</si>
</sst>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4" borderId="22" xfId="0" applyFont="1" applyFill="1" applyBorder="1" applyAlignment="1">
      <alignment vertical="center"/>
    </xf>
    <xf numFmtId="3" fontId="0" fillId="34" borderId="14" xfId="0" applyNumberFormat="1" applyFont="1" applyFill="1" applyBorder="1" applyAlignment="1">
      <alignment vertical="center"/>
    </xf>
    <xf numFmtId="3" fontId="0" fillId="34" borderId="25" xfId="0" applyNumberFormat="1" applyFont="1" applyFill="1" applyBorder="1" applyAlignment="1">
      <alignment vertical="center"/>
    </xf>
    <xf numFmtId="177" fontId="0" fillId="34" borderId="14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6" fontId="0" fillId="34" borderId="18" xfId="0" applyNumberFormat="1" applyFont="1" applyFill="1" applyBorder="1" applyAlignment="1">
      <alignment vertical="center"/>
    </xf>
    <xf numFmtId="176" fontId="0" fillId="34" borderId="27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176" fontId="0" fillId="34" borderId="17" xfId="0" applyNumberFormat="1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179" fontId="0" fillId="34" borderId="30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77" fontId="0" fillId="34" borderId="0" xfId="0" applyNumberFormat="1" applyFont="1" applyFill="1" applyBorder="1" applyAlignment="1">
      <alignment vertical="center"/>
    </xf>
    <xf numFmtId="178" fontId="0" fillId="34" borderId="22" xfId="0" applyNumberFormat="1" applyFont="1" applyFill="1" applyBorder="1" applyAlignment="1">
      <alignment vertical="center"/>
    </xf>
    <xf numFmtId="177" fontId="0" fillId="34" borderId="31" xfId="0" applyNumberFormat="1" applyFont="1" applyFill="1" applyBorder="1" applyAlignment="1">
      <alignment vertical="center"/>
    </xf>
    <xf numFmtId="177" fontId="0" fillId="34" borderId="32" xfId="0" applyNumberFormat="1" applyFont="1" applyFill="1" applyBorder="1" applyAlignment="1">
      <alignment vertical="center"/>
    </xf>
    <xf numFmtId="178" fontId="0" fillId="34" borderId="24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4" borderId="29" xfId="0" applyNumberFormat="1" applyFont="1" applyFill="1" applyBorder="1" applyAlignment="1">
      <alignment vertical="center"/>
    </xf>
    <xf numFmtId="182" fontId="0" fillId="34" borderId="24" xfId="0" applyNumberFormat="1" applyFont="1" applyFill="1" applyBorder="1" applyAlignment="1">
      <alignment vertical="center"/>
    </xf>
    <xf numFmtId="182" fontId="0" fillId="34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182" fontId="0" fillId="34" borderId="22" xfId="48" applyNumberFormat="1" applyFont="1" applyFill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182" fontId="0" fillId="34" borderId="22" xfId="48" applyNumberFormat="1" applyFont="1" applyFill="1" applyBorder="1" applyAlignment="1">
      <alignment horizontal="right" vertical="center"/>
    </xf>
    <xf numFmtId="182" fontId="0" fillId="34" borderId="29" xfId="48" applyNumberFormat="1" applyFont="1" applyFill="1" applyBorder="1" applyAlignment="1">
      <alignment vertical="center"/>
    </xf>
    <xf numFmtId="38" fontId="0" fillId="34" borderId="22" xfId="48" applyFont="1" applyFill="1" applyBorder="1" applyAlignment="1">
      <alignment vertical="center"/>
    </xf>
    <xf numFmtId="38" fontId="0" fillId="34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Z13" sqref="Z13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25</v>
      </c>
    </row>
    <row r="4" spans="2:21" ht="14.25" thickBot="1">
      <c r="B4" s="3" t="s">
        <v>22</v>
      </c>
      <c r="M4" s="3" t="s">
        <v>23</v>
      </c>
      <c r="U4" s="5" t="s">
        <v>0</v>
      </c>
    </row>
    <row r="5" spans="1:25" ht="13.5">
      <c r="A5" s="6"/>
      <c r="B5" s="94" t="s">
        <v>19</v>
      </c>
      <c r="C5" s="94"/>
      <c r="D5" s="94"/>
      <c r="E5" s="94"/>
      <c r="F5" s="95" t="s">
        <v>20</v>
      </c>
      <c r="G5" s="94"/>
      <c r="H5" s="94"/>
      <c r="I5" s="96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56" t="s">
        <v>12</v>
      </c>
      <c r="R6" s="57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63" t="s">
        <v>12</v>
      </c>
      <c r="Y6" s="64" t="s">
        <v>7</v>
      </c>
    </row>
    <row r="7" spans="1:25" ht="13.5">
      <c r="A7" s="19" t="s">
        <v>16</v>
      </c>
      <c r="B7" s="20">
        <v>44105</v>
      </c>
      <c r="C7" s="21">
        <v>2659</v>
      </c>
      <c r="D7" s="20">
        <f aca="true" t="shared" si="0" ref="D7:D18">B7+C7</f>
        <v>46764</v>
      </c>
      <c r="E7" s="22">
        <v>86.2</v>
      </c>
      <c r="F7" s="23">
        <v>42111</v>
      </c>
      <c r="G7" s="21">
        <v>2936</v>
      </c>
      <c r="H7" s="20">
        <f aca="true" t="shared" si="1" ref="H7:H19">F7+G7</f>
        <v>45047</v>
      </c>
      <c r="I7" s="22">
        <v>94.1</v>
      </c>
      <c r="K7" s="6">
        <v>154</v>
      </c>
      <c r="M7" s="84">
        <v>1060</v>
      </c>
      <c r="N7" s="85">
        <v>956</v>
      </c>
      <c r="O7" s="25">
        <v>267</v>
      </c>
      <c r="P7" s="86">
        <f aca="true" t="shared" si="2" ref="P7:P18">Q7-O7-N7-M7</f>
        <v>935</v>
      </c>
      <c r="Q7" s="41">
        <v>3218</v>
      </c>
      <c r="R7" s="35">
        <v>103.8</v>
      </c>
      <c r="S7" s="66">
        <v>2914</v>
      </c>
      <c r="T7" s="21">
        <v>1857</v>
      </c>
      <c r="U7" s="20">
        <v>3762</v>
      </c>
      <c r="V7" s="21">
        <v>12581</v>
      </c>
      <c r="W7" s="20">
        <f aca="true" t="shared" si="3" ref="W7:W18">X7-V7-U7-T7-S7</f>
        <v>1415</v>
      </c>
      <c r="X7" s="65">
        <v>22529</v>
      </c>
      <c r="Y7" s="53">
        <v>135.7</v>
      </c>
    </row>
    <row r="8" spans="1:25" ht="13.5">
      <c r="A8" s="19">
        <v>2</v>
      </c>
      <c r="B8" s="31">
        <v>44357</v>
      </c>
      <c r="C8" s="86">
        <v>2508</v>
      </c>
      <c r="D8" s="31">
        <f t="shared" si="0"/>
        <v>46865</v>
      </c>
      <c r="E8" s="26">
        <v>87.5</v>
      </c>
      <c r="F8" s="87">
        <v>43317</v>
      </c>
      <c r="G8" s="86">
        <v>2766</v>
      </c>
      <c r="H8" s="31">
        <f t="shared" si="1"/>
        <v>46083</v>
      </c>
      <c r="I8" s="22">
        <v>92.6</v>
      </c>
      <c r="K8" s="15">
        <v>153</v>
      </c>
      <c r="M8" s="87">
        <v>660</v>
      </c>
      <c r="N8" s="85">
        <v>656</v>
      </c>
      <c r="O8" s="25">
        <v>259</v>
      </c>
      <c r="P8" s="86">
        <f t="shared" si="2"/>
        <v>918</v>
      </c>
      <c r="Q8" s="41">
        <v>2493</v>
      </c>
      <c r="R8" s="35">
        <v>54.4</v>
      </c>
      <c r="S8" s="88">
        <v>374</v>
      </c>
      <c r="T8" s="86">
        <v>2485</v>
      </c>
      <c r="U8" s="31">
        <v>2574</v>
      </c>
      <c r="V8" s="86">
        <v>7337</v>
      </c>
      <c r="W8" s="31">
        <f t="shared" si="3"/>
        <v>1485</v>
      </c>
      <c r="X8" s="65">
        <v>14255</v>
      </c>
      <c r="Y8" s="53">
        <v>119.5</v>
      </c>
    </row>
    <row r="9" spans="1:25" ht="13.5">
      <c r="A9" s="80">
        <v>3</v>
      </c>
      <c r="B9" s="92">
        <v>49767</v>
      </c>
      <c r="C9" s="93">
        <v>2695</v>
      </c>
      <c r="D9" s="93">
        <f t="shared" si="0"/>
        <v>52462</v>
      </c>
      <c r="E9" s="81">
        <v>101</v>
      </c>
      <c r="F9" s="87">
        <v>48352</v>
      </c>
      <c r="G9" s="86">
        <v>3181</v>
      </c>
      <c r="H9" s="31">
        <f t="shared" si="1"/>
        <v>51533</v>
      </c>
      <c r="I9" s="27">
        <v>96.2</v>
      </c>
      <c r="K9" s="15">
        <v>138</v>
      </c>
      <c r="M9" s="88">
        <v>1163</v>
      </c>
      <c r="N9" s="89">
        <v>1126</v>
      </c>
      <c r="O9" s="71">
        <v>333</v>
      </c>
      <c r="P9" s="86">
        <f t="shared" si="2"/>
        <v>1621</v>
      </c>
      <c r="Q9" s="97">
        <v>4243</v>
      </c>
      <c r="R9" s="98">
        <v>96.8</v>
      </c>
      <c r="S9" s="88">
        <v>528</v>
      </c>
      <c r="T9" s="89">
        <v>3256</v>
      </c>
      <c r="U9" s="71">
        <v>3129</v>
      </c>
      <c r="V9" s="89">
        <v>5931</v>
      </c>
      <c r="W9" s="31">
        <f t="shared" si="3"/>
        <v>1464</v>
      </c>
      <c r="X9" s="99">
        <v>14308</v>
      </c>
      <c r="Y9" s="53">
        <v>79.4</v>
      </c>
    </row>
    <row r="10" spans="1:25" s="68" customFormat="1" ht="13.5">
      <c r="A10" s="67">
        <v>4</v>
      </c>
      <c r="B10" s="71">
        <v>42991</v>
      </c>
      <c r="C10" s="89">
        <v>3264</v>
      </c>
      <c r="D10" s="71">
        <f t="shared" si="0"/>
        <v>46255</v>
      </c>
      <c r="E10" s="98">
        <v>93.6</v>
      </c>
      <c r="F10" s="88">
        <v>47570</v>
      </c>
      <c r="G10" s="89">
        <v>3452</v>
      </c>
      <c r="H10" s="71">
        <v>51022</v>
      </c>
      <c r="I10" s="100">
        <v>97.2</v>
      </c>
      <c r="K10" s="69">
        <v>130</v>
      </c>
      <c r="M10" s="88">
        <v>890</v>
      </c>
      <c r="N10" s="89">
        <v>1054</v>
      </c>
      <c r="O10" s="71">
        <v>375</v>
      </c>
      <c r="P10" s="86">
        <f t="shared" si="2"/>
        <v>1593</v>
      </c>
      <c r="Q10" s="97">
        <v>3912</v>
      </c>
      <c r="R10" s="98">
        <v>83.6</v>
      </c>
      <c r="S10" s="88">
        <v>748</v>
      </c>
      <c r="T10" s="89">
        <v>2444</v>
      </c>
      <c r="U10" s="71">
        <v>2757</v>
      </c>
      <c r="V10" s="89">
        <v>6225</v>
      </c>
      <c r="W10" s="31">
        <f t="shared" si="3"/>
        <v>1760</v>
      </c>
      <c r="X10" s="99">
        <v>13934</v>
      </c>
      <c r="Y10" s="101">
        <v>92.3</v>
      </c>
    </row>
    <row r="11" spans="1:25" s="68" customFormat="1" ht="13.5">
      <c r="A11" s="67">
        <v>5</v>
      </c>
      <c r="B11" s="71"/>
      <c r="C11" s="89"/>
      <c r="D11" s="71">
        <f t="shared" si="0"/>
        <v>0</v>
      </c>
      <c r="E11" s="98"/>
      <c r="F11" s="88"/>
      <c r="G11" s="89"/>
      <c r="H11" s="71">
        <f t="shared" si="1"/>
        <v>0</v>
      </c>
      <c r="I11" s="98"/>
      <c r="K11" s="69"/>
      <c r="M11" s="66"/>
      <c r="N11" s="70"/>
      <c r="O11" s="72"/>
      <c r="P11" s="86">
        <f t="shared" si="2"/>
        <v>0</v>
      </c>
      <c r="Q11" s="97"/>
      <c r="R11" s="102"/>
      <c r="S11" s="88"/>
      <c r="T11" s="89"/>
      <c r="U11" s="71"/>
      <c r="V11" s="89"/>
      <c r="W11" s="31">
        <f t="shared" si="3"/>
        <v>0</v>
      </c>
      <c r="X11" s="99"/>
      <c r="Y11" s="101"/>
    </row>
    <row r="12" spans="1:25" ht="13.5">
      <c r="A12" s="19">
        <v>6</v>
      </c>
      <c r="B12" s="31"/>
      <c r="C12" s="89"/>
      <c r="D12" s="31">
        <f t="shared" si="0"/>
        <v>0</v>
      </c>
      <c r="E12" s="22"/>
      <c r="F12" s="88"/>
      <c r="G12" s="89"/>
      <c r="H12" s="31">
        <f t="shared" si="1"/>
        <v>0</v>
      </c>
      <c r="I12" s="27"/>
      <c r="K12" s="15"/>
      <c r="M12" s="28"/>
      <c r="N12" s="29"/>
      <c r="O12" s="30"/>
      <c r="P12" s="86">
        <f t="shared" si="2"/>
        <v>0</v>
      </c>
      <c r="Q12" s="58"/>
      <c r="R12" s="59"/>
      <c r="S12" s="88"/>
      <c r="T12" s="89"/>
      <c r="U12" s="71"/>
      <c r="V12" s="89"/>
      <c r="W12" s="31">
        <f t="shared" si="3"/>
        <v>0</v>
      </c>
      <c r="X12" s="99"/>
      <c r="Y12" s="73"/>
    </row>
    <row r="13" spans="1:25" ht="13.5">
      <c r="A13" s="19">
        <v>7</v>
      </c>
      <c r="B13" s="31"/>
      <c r="C13" s="89"/>
      <c r="D13" s="31">
        <f t="shared" si="0"/>
        <v>0</v>
      </c>
      <c r="E13" s="22"/>
      <c r="F13" s="66"/>
      <c r="G13" s="70"/>
      <c r="H13" s="20">
        <f t="shared" si="1"/>
        <v>0</v>
      </c>
      <c r="I13" s="27"/>
      <c r="K13" s="15"/>
      <c r="M13" s="28"/>
      <c r="N13" s="29"/>
      <c r="O13" s="30"/>
      <c r="P13" s="86">
        <f t="shared" si="2"/>
        <v>0</v>
      </c>
      <c r="Q13" s="58"/>
      <c r="R13" s="59"/>
      <c r="S13" s="88"/>
      <c r="T13" s="89"/>
      <c r="U13" s="71"/>
      <c r="V13" s="89"/>
      <c r="W13" s="31">
        <f t="shared" si="3"/>
        <v>0</v>
      </c>
      <c r="X13" s="99"/>
      <c r="Y13" s="73"/>
    </row>
    <row r="14" spans="1:25" ht="13.5">
      <c r="A14" s="19">
        <v>8</v>
      </c>
      <c r="B14" s="31"/>
      <c r="C14" s="24"/>
      <c r="D14" s="20">
        <f t="shared" si="0"/>
        <v>0</v>
      </c>
      <c r="E14" s="22"/>
      <c r="F14" s="66"/>
      <c r="G14" s="70"/>
      <c r="H14" s="20">
        <f t="shared" si="1"/>
        <v>0</v>
      </c>
      <c r="I14" s="26"/>
      <c r="K14" s="15"/>
      <c r="M14" s="28"/>
      <c r="N14" s="29"/>
      <c r="O14" s="30"/>
      <c r="P14" s="86">
        <f t="shared" si="2"/>
        <v>0</v>
      </c>
      <c r="Q14" s="60"/>
      <c r="R14" s="59"/>
      <c r="S14" s="88"/>
      <c r="T14" s="89"/>
      <c r="U14" s="71"/>
      <c r="V14" s="89"/>
      <c r="W14" s="31">
        <f t="shared" si="3"/>
        <v>0</v>
      </c>
      <c r="X14" s="99"/>
      <c r="Y14" s="73"/>
    </row>
    <row r="15" spans="1:25" ht="13.5">
      <c r="A15" s="19">
        <v>9</v>
      </c>
      <c r="B15" s="31"/>
      <c r="C15" s="24"/>
      <c r="D15" s="20">
        <f t="shared" si="0"/>
        <v>0</v>
      </c>
      <c r="E15" s="22"/>
      <c r="F15" s="66"/>
      <c r="G15" s="70"/>
      <c r="H15" s="20">
        <f t="shared" si="1"/>
        <v>0</v>
      </c>
      <c r="I15" s="22"/>
      <c r="K15" s="15"/>
      <c r="M15" s="28"/>
      <c r="N15" s="29"/>
      <c r="O15" s="30"/>
      <c r="P15" s="86">
        <f t="shared" si="2"/>
        <v>0</v>
      </c>
      <c r="Q15" s="60"/>
      <c r="R15" s="59"/>
      <c r="S15" s="88"/>
      <c r="T15" s="89"/>
      <c r="U15" s="71"/>
      <c r="V15" s="89"/>
      <c r="W15" s="31">
        <f t="shared" si="3"/>
        <v>0</v>
      </c>
      <c r="X15" s="99"/>
      <c r="Y15" s="73"/>
    </row>
    <row r="16" spans="1:25" ht="13.5">
      <c r="A16" s="19">
        <v>10</v>
      </c>
      <c r="B16" s="31"/>
      <c r="C16" s="24"/>
      <c r="D16" s="20">
        <f t="shared" si="0"/>
        <v>0</v>
      </c>
      <c r="E16" s="22"/>
      <c r="F16" s="66"/>
      <c r="G16" s="70"/>
      <c r="H16" s="20">
        <f t="shared" si="1"/>
        <v>0</v>
      </c>
      <c r="I16" s="22"/>
      <c r="K16" s="15"/>
      <c r="M16" s="28"/>
      <c r="N16" s="29"/>
      <c r="O16" s="30"/>
      <c r="P16" s="86">
        <f t="shared" si="2"/>
        <v>0</v>
      </c>
      <c r="Q16" s="60"/>
      <c r="R16" s="59"/>
      <c r="S16" s="88"/>
      <c r="T16" s="89"/>
      <c r="U16" s="71"/>
      <c r="V16" s="89"/>
      <c r="W16" s="31">
        <f t="shared" si="3"/>
        <v>0</v>
      </c>
      <c r="X16" s="99"/>
      <c r="Y16" s="73"/>
    </row>
    <row r="17" spans="1:25" ht="13.5">
      <c r="A17" s="19">
        <v>11</v>
      </c>
      <c r="B17" s="31"/>
      <c r="C17" s="24"/>
      <c r="D17" s="20">
        <f t="shared" si="0"/>
        <v>0</v>
      </c>
      <c r="E17" s="22"/>
      <c r="F17" s="66"/>
      <c r="G17" s="70"/>
      <c r="H17" s="20">
        <f t="shared" si="1"/>
        <v>0</v>
      </c>
      <c r="I17" s="22"/>
      <c r="K17" s="15"/>
      <c r="M17" s="28"/>
      <c r="N17" s="29"/>
      <c r="O17" s="30"/>
      <c r="P17" s="86">
        <f t="shared" si="2"/>
        <v>0</v>
      </c>
      <c r="Q17" s="60"/>
      <c r="R17" s="59"/>
      <c r="S17" s="88"/>
      <c r="T17" s="89"/>
      <c r="U17" s="71"/>
      <c r="V17" s="89"/>
      <c r="W17" s="31">
        <f t="shared" si="3"/>
        <v>0</v>
      </c>
      <c r="X17" s="99"/>
      <c r="Y17" s="73"/>
    </row>
    <row r="18" spans="1:25" ht="14.25" thickBot="1">
      <c r="A18" s="19">
        <v>12</v>
      </c>
      <c r="B18" s="31"/>
      <c r="C18" s="24"/>
      <c r="D18" s="20">
        <f t="shared" si="0"/>
        <v>0</v>
      </c>
      <c r="E18" s="32"/>
      <c r="F18" s="77"/>
      <c r="G18" s="76"/>
      <c r="H18" s="82">
        <f t="shared" si="1"/>
        <v>0</v>
      </c>
      <c r="I18" s="32"/>
      <c r="K18" s="10"/>
      <c r="M18" s="28"/>
      <c r="N18" s="29"/>
      <c r="O18" s="30"/>
      <c r="P18" s="86">
        <f t="shared" si="2"/>
        <v>0</v>
      </c>
      <c r="Q18" s="61"/>
      <c r="R18" s="62"/>
      <c r="S18" s="88"/>
      <c r="T18" s="89"/>
      <c r="U18" s="71"/>
      <c r="V18" s="89"/>
      <c r="W18" s="31">
        <f t="shared" si="3"/>
        <v>0</v>
      </c>
      <c r="X18" s="99"/>
      <c r="Y18" s="74"/>
    </row>
    <row r="19" spans="1:25" ht="13.5">
      <c r="A19" s="33" t="s">
        <v>17</v>
      </c>
      <c r="B19" s="36">
        <f>SUM(B7:B18)</f>
        <v>181220</v>
      </c>
      <c r="C19" s="37">
        <f>SUM(C7:C18)</f>
        <v>11126</v>
      </c>
      <c r="D19" s="38">
        <f>SUM(D7:D18)</f>
        <v>192346</v>
      </c>
      <c r="E19" s="35"/>
      <c r="F19" s="39">
        <f>SUM(F7:F18)</f>
        <v>181350</v>
      </c>
      <c r="G19" s="40">
        <f>SUM(G7:G18)</f>
        <v>12335</v>
      </c>
      <c r="H19" s="41">
        <f t="shared" si="1"/>
        <v>193685</v>
      </c>
      <c r="I19" s="42"/>
      <c r="K19" s="15"/>
      <c r="M19" s="50">
        <f>SUM(M7:M18)</f>
        <v>3773</v>
      </c>
      <c r="N19" s="37">
        <f>SUM(N7:N18)</f>
        <v>3792</v>
      </c>
      <c r="O19" s="51">
        <f>SUM(O7:O18)</f>
        <v>1234</v>
      </c>
      <c r="P19" s="37">
        <f>SUM(P7:P18)</f>
        <v>5067</v>
      </c>
      <c r="Q19" s="36">
        <f>SUM(Q7:Q18)</f>
        <v>13866</v>
      </c>
      <c r="R19" s="42"/>
      <c r="S19" s="103">
        <f>SUM(S7:S18)</f>
        <v>4564</v>
      </c>
      <c r="T19" s="37">
        <f>SUM(T7:T18)</f>
        <v>10042</v>
      </c>
      <c r="U19" s="36">
        <f>SUM(U7:U18)</f>
        <v>12222</v>
      </c>
      <c r="V19" s="37">
        <f>SUM(V7:V18)</f>
        <v>32074</v>
      </c>
      <c r="W19" s="36">
        <f>SUM(W7:W18)</f>
        <v>6124</v>
      </c>
      <c r="X19" s="52">
        <f>SUM(S19:W19)</f>
        <v>65026</v>
      </c>
      <c r="Y19" s="73"/>
    </row>
    <row r="20" spans="1:25" ht="14.25" thickBot="1">
      <c r="A20" s="1" t="s">
        <v>24</v>
      </c>
      <c r="B20" s="43">
        <v>93</v>
      </c>
      <c r="C20" s="44">
        <v>78.1</v>
      </c>
      <c r="D20" s="45">
        <v>92</v>
      </c>
      <c r="E20" s="46"/>
      <c r="F20" s="47">
        <v>94.9</v>
      </c>
      <c r="G20" s="44">
        <v>97.2</v>
      </c>
      <c r="H20" s="48">
        <v>95.1</v>
      </c>
      <c r="I20" s="49"/>
      <c r="K20" s="10"/>
      <c r="M20" s="47">
        <v>55.7</v>
      </c>
      <c r="N20" s="54">
        <v>94.7</v>
      </c>
      <c r="O20" s="43">
        <v>125.8</v>
      </c>
      <c r="P20" s="54">
        <v>101.5</v>
      </c>
      <c r="Q20" s="48">
        <v>82.8</v>
      </c>
      <c r="R20" s="49"/>
      <c r="S20" s="47">
        <v>83.7</v>
      </c>
      <c r="T20" s="44">
        <v>99.4</v>
      </c>
      <c r="U20" s="43">
        <v>121.8</v>
      </c>
      <c r="V20" s="44">
        <v>107.5</v>
      </c>
      <c r="W20" s="43">
        <v>98.6</v>
      </c>
      <c r="X20" s="55">
        <v>105.5</v>
      </c>
      <c r="Y20" s="75"/>
    </row>
    <row r="21" spans="5:25" ht="13.5">
      <c r="E21" s="34"/>
      <c r="I21" s="34"/>
      <c r="R21" s="34"/>
      <c r="Y21" s="34"/>
    </row>
    <row r="22" spans="13:23" ht="13.5">
      <c r="M22" s="90"/>
      <c r="N22" s="90"/>
      <c r="O22" s="90"/>
      <c r="P22" s="90"/>
      <c r="Q22" s="90"/>
      <c r="R22" s="78"/>
      <c r="W22" s="71"/>
    </row>
    <row r="23" spans="11:24" ht="13.5">
      <c r="K23" s="5" t="s">
        <v>18</v>
      </c>
      <c r="S23" s="91"/>
      <c r="T23" s="91"/>
      <c r="U23" s="91"/>
      <c r="V23" s="91"/>
      <c r="W23" s="91"/>
      <c r="X23" s="91"/>
    </row>
    <row r="25" spans="13:18" ht="13.5">
      <c r="M25" s="25"/>
      <c r="N25" s="25"/>
      <c r="O25" s="25"/>
      <c r="P25" s="25"/>
      <c r="Q25" s="25"/>
      <c r="R25" s="25"/>
    </row>
    <row r="26" spans="13:25" ht="13.5">
      <c r="M26" s="25"/>
      <c r="N26" s="25"/>
      <c r="O26" s="25"/>
      <c r="P26" s="79"/>
      <c r="Q26" s="25"/>
      <c r="R26" s="25"/>
      <c r="S26" s="25"/>
      <c r="T26" s="25"/>
      <c r="U26" s="25"/>
      <c r="V26" s="25"/>
      <c r="W26" s="71"/>
      <c r="X26" s="25"/>
      <c r="Y26" s="90"/>
    </row>
    <row r="27" spans="13:25" ht="13.5">
      <c r="M27" s="83"/>
      <c r="N27" s="83"/>
      <c r="O27" s="83"/>
      <c r="P27" s="83"/>
      <c r="Q27" s="83"/>
      <c r="R27" s="25"/>
      <c r="Y27" s="78"/>
    </row>
    <row r="28" spans="13:25" ht="13.5">
      <c r="M28" s="78"/>
      <c r="N28" s="78"/>
      <c r="O28" s="78"/>
      <c r="P28" s="78"/>
      <c r="Q28" s="78"/>
      <c r="R28" s="78"/>
      <c r="W28" s="71"/>
      <c r="Y28" s="78"/>
    </row>
    <row r="29" spans="13:25" ht="13.5">
      <c r="M29" s="78"/>
      <c r="N29" s="78"/>
      <c r="O29" s="78"/>
      <c r="P29" s="78"/>
      <c r="Q29" s="78"/>
      <c r="R29" s="78"/>
      <c r="S29" s="83"/>
      <c r="T29" s="83"/>
      <c r="U29" s="83"/>
      <c r="V29" s="83"/>
      <c r="W29" s="83"/>
      <c r="X29" s="83"/>
      <c r="Y29" s="78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2015-03-30T05:05:54Z</cp:lastPrinted>
  <dcterms:created xsi:type="dcterms:W3CDTF">2012-04-25T00:46:31Z</dcterms:created>
  <dcterms:modified xsi:type="dcterms:W3CDTF">2015-06-08T05:45:25Z</dcterms:modified>
  <cp:category/>
  <cp:version/>
  <cp:contentType/>
  <cp:contentStatus/>
</cp:coreProperties>
</file>