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<sst xmlns="http://schemas.openxmlformats.org/spreadsheetml/2006/main" count="73" uniqueCount="47">
  <si>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</si>
  <si>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</si>
  <si>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</si>
  <si>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</si>
  <si>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</si>
  <si>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</si>
  <si>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</si>
  <si>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</si>
  <si>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</si>
  <si>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</si>
  <si>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</si>
  <si>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</si>
  <si>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</si>
  <si>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</si>
  <si>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</si>
  <si>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</si>
  <si>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</si>
  <si>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</si>
  <si>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</si>
  <si>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</si>
  <si>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</si>
  <si>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</si>
  <si>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</si>
  <si>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</si>
  <si>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１８年計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</si>
  <si>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</si>
  <si>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</si>
  <si>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</si>
  <si>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</si>
  <si>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</si>
  <si>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</si>
  <si>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</si>
  <si>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</si>
  <si>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</si>
  <si>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用途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</si>
  <si>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</si>
  <si>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</si>
  <si>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</si>
  <si>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</si>
  <si>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</si>
  <si>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</si>
  <si>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</si>
  <si>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２４年計</t>
  </si>
  <si>
    <t>平成２４年月別ポリプロピレンフィルム出荷実績表</t>
  </si>
  <si>
    <t>O　　　P　　　P　　　フ　　　ィ　　　ル　　　ム</t>
  </si>
  <si>
    <t>２４年１月</t>
  </si>
  <si>
    <t>２月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</si>
</sst>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186" fontId="2" fillId="0" borderId="23" xfId="0" applyNumberFormat="1" applyFont="1" applyFill="1" applyBorder="1" applyAlignment="1">
      <alignment horizontal="right"/>
    </xf>
    <xf numFmtId="184" fontId="2" fillId="0" borderId="24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/>
    </xf>
    <xf numFmtId="186" fontId="2" fillId="0" borderId="25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6" xfId="48" applyFont="1" applyFill="1" applyBorder="1" applyAlignment="1">
      <alignment/>
    </xf>
    <xf numFmtId="183" fontId="2" fillId="0" borderId="27" xfId="0" applyNumberFormat="1" applyFont="1" applyFill="1" applyBorder="1" applyAlignment="1">
      <alignment/>
    </xf>
    <xf numFmtId="38" fontId="2" fillId="0" borderId="28" xfId="48" applyFont="1" applyFill="1" applyBorder="1" applyAlignment="1">
      <alignment/>
    </xf>
    <xf numFmtId="183" fontId="2" fillId="0" borderId="29" xfId="0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29" xfId="48" applyNumberFormat="1" applyFont="1" applyFill="1" applyBorder="1" applyAlignment="1">
      <alignment/>
    </xf>
    <xf numFmtId="38" fontId="2" fillId="0" borderId="32" xfId="48" applyFont="1" applyFill="1" applyBorder="1" applyAlignment="1">
      <alignment/>
    </xf>
    <xf numFmtId="183" fontId="2" fillId="0" borderId="33" xfId="0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38" fontId="2" fillId="0" borderId="34" xfId="48" applyFont="1" applyFill="1" applyBorder="1" applyAlignment="1">
      <alignment/>
    </xf>
    <xf numFmtId="183" fontId="2" fillId="0" borderId="35" xfId="0" applyNumberFormat="1" applyFont="1" applyFill="1" applyBorder="1" applyAlignment="1">
      <alignment horizontal="right"/>
    </xf>
    <xf numFmtId="38" fontId="2" fillId="0" borderId="35" xfId="48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7" xfId="0" applyNumberFormat="1" applyFont="1" applyFill="1" applyBorder="1" applyAlignment="1">
      <alignment/>
    </xf>
    <xf numFmtId="38" fontId="2" fillId="0" borderId="38" xfId="48" applyFont="1" applyFill="1" applyBorder="1" applyAlignment="1">
      <alignment/>
    </xf>
    <xf numFmtId="183" fontId="2" fillId="0" borderId="32" xfId="0" applyNumberFormat="1" applyFont="1" applyFill="1" applyBorder="1" applyAlignment="1">
      <alignment horizontal="right"/>
    </xf>
    <xf numFmtId="183" fontId="2" fillId="0" borderId="32" xfId="0" applyNumberFormat="1" applyFont="1" applyFill="1" applyBorder="1" applyAlignment="1">
      <alignment/>
    </xf>
    <xf numFmtId="183" fontId="2" fillId="0" borderId="31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4" fontId="2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186" fontId="2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183" fontId="2" fillId="0" borderId="13" xfId="0" applyNumberFormat="1" applyFont="1" applyFill="1" applyBorder="1" applyAlignment="1">
      <alignment horizontal="right"/>
    </xf>
    <xf numFmtId="183" fontId="2" fillId="0" borderId="41" xfId="0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183" fontId="2" fillId="0" borderId="17" xfId="0" applyNumberFormat="1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/>
    </xf>
    <xf numFmtId="183" fontId="2" fillId="0" borderId="22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6" fontId="2" fillId="0" borderId="36" xfId="48" applyNumberFormat="1" applyFont="1" applyFill="1" applyBorder="1" applyAlignment="1">
      <alignment/>
    </xf>
    <xf numFmtId="183" fontId="2" fillId="0" borderId="44" xfId="0" applyNumberFormat="1" applyFont="1" applyFill="1" applyBorder="1" applyAlignment="1">
      <alignment horizontal="right"/>
    </xf>
    <xf numFmtId="0" fontId="0" fillId="0" borderId="43" xfId="0" applyFill="1" applyBorder="1" applyAlignment="1">
      <alignment horizontal="right" vertical="center"/>
    </xf>
    <xf numFmtId="38" fontId="2" fillId="0" borderId="45" xfId="48" applyFont="1" applyFill="1" applyBorder="1" applyAlignment="1">
      <alignment/>
    </xf>
    <xf numFmtId="183" fontId="2" fillId="0" borderId="46" xfId="0" applyNumberFormat="1" applyFont="1" applyFill="1" applyBorder="1" applyAlignment="1">
      <alignment horizontal="right"/>
    </xf>
    <xf numFmtId="38" fontId="2" fillId="0" borderId="46" xfId="48" applyFont="1" applyFill="1" applyBorder="1" applyAlignment="1">
      <alignment/>
    </xf>
    <xf numFmtId="183" fontId="2" fillId="0" borderId="47" xfId="0" applyNumberFormat="1" applyFont="1" applyFill="1" applyBorder="1" applyAlignment="1">
      <alignment/>
    </xf>
    <xf numFmtId="177" fontId="2" fillId="0" borderId="46" xfId="48" applyNumberFormat="1" applyFont="1" applyFill="1" applyBorder="1" applyAlignment="1">
      <alignment/>
    </xf>
    <xf numFmtId="177" fontId="2" fillId="0" borderId="48" xfId="48" applyNumberFormat="1" applyFont="1" applyFill="1" applyBorder="1" applyAlignment="1">
      <alignment/>
    </xf>
    <xf numFmtId="38" fontId="2" fillId="0" borderId="49" xfId="48" applyFont="1" applyFill="1" applyBorder="1" applyAlignment="1">
      <alignment/>
    </xf>
    <xf numFmtId="177" fontId="2" fillId="0" borderId="44" xfId="48" applyNumberFormat="1" applyFont="1" applyFill="1" applyBorder="1" applyAlignment="1">
      <alignment/>
    </xf>
    <xf numFmtId="177" fontId="2" fillId="0" borderId="22" xfId="48" applyNumberFormat="1" applyFont="1" applyFill="1" applyBorder="1" applyAlignment="1">
      <alignment/>
    </xf>
    <xf numFmtId="177" fontId="2" fillId="0" borderId="50" xfId="48" applyNumberFormat="1" applyFont="1" applyFill="1" applyBorder="1" applyAlignment="1">
      <alignment/>
    </xf>
    <xf numFmtId="38" fontId="2" fillId="0" borderId="51" xfId="48" applyFont="1" applyFill="1" applyBorder="1" applyAlignment="1">
      <alignment/>
    </xf>
    <xf numFmtId="38" fontId="2" fillId="0" borderId="52" xfId="48" applyFont="1" applyFill="1" applyBorder="1" applyAlignment="1">
      <alignment/>
    </xf>
    <xf numFmtId="183" fontId="2" fillId="0" borderId="53" xfId="0" applyNumberFormat="1" applyFont="1" applyFill="1" applyBorder="1" applyAlignment="1">
      <alignment/>
    </xf>
    <xf numFmtId="38" fontId="2" fillId="0" borderId="54" xfId="48" applyFont="1" applyFill="1" applyBorder="1" applyAlignment="1">
      <alignment/>
    </xf>
    <xf numFmtId="183" fontId="2" fillId="0" borderId="55" xfId="0" applyNumberFormat="1" applyFont="1" applyFill="1" applyBorder="1" applyAlignment="1">
      <alignment horizontal="right"/>
    </xf>
    <xf numFmtId="38" fontId="2" fillId="0" borderId="55" xfId="48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183" fontId="2" fillId="0" borderId="56" xfId="0" applyNumberFormat="1" applyFont="1" applyFill="1" applyBorder="1" applyAlignment="1">
      <alignment/>
    </xf>
    <xf numFmtId="38" fontId="2" fillId="0" borderId="56" xfId="48" applyFont="1" applyFill="1" applyBorder="1" applyAlignment="1">
      <alignment/>
    </xf>
    <xf numFmtId="183" fontId="2" fillId="0" borderId="57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2" fillId="0" borderId="58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59" xfId="48" applyFont="1" applyFill="1" applyBorder="1" applyAlignment="1">
      <alignment/>
    </xf>
    <xf numFmtId="38" fontId="2" fillId="0" borderId="60" xfId="48" applyFont="1" applyFill="1" applyBorder="1" applyAlignment="1">
      <alignment/>
    </xf>
    <xf numFmtId="177" fontId="2" fillId="0" borderId="60" xfId="48" applyNumberFormat="1" applyFont="1" applyFill="1" applyBorder="1" applyAlignment="1">
      <alignment/>
    </xf>
    <xf numFmtId="177" fontId="2" fillId="0" borderId="52" xfId="48" applyNumberFormat="1" applyFont="1" applyFill="1" applyBorder="1" applyAlignment="1">
      <alignment/>
    </xf>
    <xf numFmtId="191" fontId="0" fillId="0" borderId="11" xfId="0" applyNumberFormat="1" applyFill="1" applyBorder="1" applyAlignment="1" quotePrefix="1">
      <alignment horizontal="right" vertical="center"/>
    </xf>
    <xf numFmtId="0" fontId="0" fillId="0" borderId="61" xfId="0" applyFill="1" applyBorder="1" applyAlignment="1">
      <alignment horizontal="right" vertical="center" wrapText="1"/>
    </xf>
    <xf numFmtId="177" fontId="2" fillId="0" borderId="47" xfId="48" applyNumberFormat="1" applyFont="1" applyFill="1" applyBorder="1" applyAlignment="1">
      <alignment/>
    </xf>
    <xf numFmtId="38" fontId="2" fillId="0" borderId="47" xfId="48" applyFont="1" applyFill="1" applyBorder="1" applyAlignment="1">
      <alignment/>
    </xf>
    <xf numFmtId="0" fontId="0" fillId="0" borderId="62" xfId="0" applyFill="1" applyBorder="1" applyAlignment="1">
      <alignment horizontal="right" vertical="center" wrapText="1"/>
    </xf>
    <xf numFmtId="38" fontId="2" fillId="0" borderId="63" xfId="48" applyFont="1" applyFill="1" applyBorder="1" applyAlignment="1">
      <alignment/>
    </xf>
    <xf numFmtId="183" fontId="2" fillId="0" borderId="64" xfId="0" applyNumberFormat="1" applyFont="1" applyFill="1" applyBorder="1" applyAlignment="1">
      <alignment/>
    </xf>
    <xf numFmtId="183" fontId="2" fillId="0" borderId="65" xfId="0" applyNumberFormat="1" applyFont="1" applyFill="1" applyBorder="1" applyAlignment="1">
      <alignment/>
    </xf>
    <xf numFmtId="177" fontId="2" fillId="0" borderId="66" xfId="48" applyNumberFormat="1" applyFont="1" applyFill="1" applyBorder="1" applyAlignment="1">
      <alignment/>
    </xf>
    <xf numFmtId="177" fontId="2" fillId="0" borderId="67" xfId="48" applyNumberFormat="1" applyFont="1" applyFill="1" applyBorder="1" applyAlignment="1">
      <alignment/>
    </xf>
    <xf numFmtId="193" fontId="2" fillId="0" borderId="14" xfId="0" applyNumberFormat="1" applyFont="1" applyFill="1" applyBorder="1" applyAlignment="1">
      <alignment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52" xfId="0" applyNumberFormat="1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5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3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186" fontId="4" fillId="33" borderId="68" xfId="0" applyNumberFormat="1" applyFont="1" applyFill="1" applyBorder="1" applyAlignment="1">
      <alignment horizontal="center" vertical="center"/>
    </xf>
    <xf numFmtId="186" fontId="4" fillId="33" borderId="69" xfId="0" applyNumberFormat="1" applyFont="1" applyFill="1" applyBorder="1" applyAlignment="1">
      <alignment horizontal="center" vertical="center"/>
    </xf>
    <xf numFmtId="186" fontId="4" fillId="33" borderId="70" xfId="0" applyNumberFormat="1" applyFont="1" applyFill="1" applyBorder="1" applyAlignment="1">
      <alignment horizontal="center" vertical="center"/>
    </xf>
    <xf numFmtId="186" fontId="4" fillId="33" borderId="5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9" fillId="35" borderId="59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/>
    </xf>
    <xf numFmtId="186" fontId="0" fillId="33" borderId="73" xfId="0" applyNumberFormat="1" applyFont="1" applyFill="1" applyBorder="1" applyAlignment="1">
      <alignment horizontal="center" vertical="center"/>
    </xf>
    <xf numFmtId="186" fontId="0" fillId="33" borderId="74" xfId="0" applyNumberFormat="1" applyFont="1" applyFill="1" applyBorder="1" applyAlignment="1">
      <alignment horizontal="center" vertical="center"/>
    </xf>
    <xf numFmtId="186" fontId="0" fillId="33" borderId="75" xfId="0" applyNumberFormat="1" applyFont="1" applyFill="1" applyBorder="1" applyAlignment="1">
      <alignment horizontal="center" vertical="center"/>
    </xf>
    <xf numFmtId="186" fontId="0" fillId="33" borderId="76" xfId="0" applyNumberFormat="1" applyFont="1" applyFill="1" applyBorder="1" applyAlignment="1">
      <alignment horizontal="center" vertical="center"/>
    </xf>
    <xf numFmtId="186" fontId="5" fillId="33" borderId="70" xfId="0" applyNumberFormat="1" applyFont="1" applyFill="1" applyBorder="1" applyAlignment="1">
      <alignment horizontal="center"/>
    </xf>
    <xf numFmtId="186" fontId="5" fillId="33" borderId="52" xfId="0" applyNumberFormat="1" applyFont="1" applyFill="1" applyBorder="1" applyAlignment="1">
      <alignment horizontal="center"/>
    </xf>
    <xf numFmtId="0" fontId="0" fillId="0" borderId="77" xfId="0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186" fontId="5" fillId="33" borderId="68" xfId="0" applyNumberFormat="1" applyFont="1" applyFill="1" applyBorder="1" applyAlignment="1">
      <alignment horizontal="center"/>
    </xf>
    <xf numFmtId="186" fontId="5" fillId="33" borderId="69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X35" sqref="X35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s="5" customFormat="1" ht="10.5" customHeight="1">
      <c r="A2" s="4"/>
      <c r="B2" s="4"/>
      <c r="C2" s="4"/>
      <c r="D2" s="11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26</v>
      </c>
      <c r="H3" s="7"/>
      <c r="I3" s="150"/>
      <c r="J3" s="150"/>
      <c r="K3" s="150"/>
      <c r="L3" s="150"/>
      <c r="M3" s="150"/>
      <c r="Q3" s="160" t="s">
        <v>33</v>
      </c>
      <c r="R3" s="161"/>
      <c r="S3" s="161"/>
      <c r="T3" s="161"/>
      <c r="U3" s="161"/>
      <c r="V3" s="161"/>
      <c r="W3" s="161"/>
      <c r="X3" s="161"/>
      <c r="Y3" s="161"/>
    </row>
    <row r="4" spans="1:25" ht="27" customHeight="1" thickBot="1">
      <c r="A4" s="109" t="s">
        <v>34</v>
      </c>
      <c r="B4" s="151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136" t="s">
        <v>41</v>
      </c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1:25" ht="12.75" customHeight="1">
      <c r="A5" s="164"/>
      <c r="B5" s="156" t="s">
        <v>0</v>
      </c>
      <c r="C5" s="133"/>
      <c r="D5" s="132" t="s">
        <v>21</v>
      </c>
      <c r="E5" s="133"/>
      <c r="F5" s="145" t="s">
        <v>23</v>
      </c>
      <c r="G5" s="146"/>
      <c r="H5" s="132" t="s">
        <v>2</v>
      </c>
      <c r="I5" s="133"/>
      <c r="J5" s="132" t="s">
        <v>3</v>
      </c>
      <c r="K5" s="133"/>
      <c r="L5" s="132" t="s">
        <v>19</v>
      </c>
      <c r="M5" s="154"/>
      <c r="N5" s="156" t="s">
        <v>0</v>
      </c>
      <c r="O5" s="133"/>
      <c r="P5" s="132" t="s">
        <v>37</v>
      </c>
      <c r="Q5" s="133"/>
      <c r="R5" s="162" t="s">
        <v>21</v>
      </c>
      <c r="S5" s="163"/>
      <c r="T5" s="132" t="s">
        <v>2</v>
      </c>
      <c r="U5" s="133"/>
      <c r="V5" s="132" t="s">
        <v>3</v>
      </c>
      <c r="W5" s="133"/>
      <c r="X5" s="132" t="s">
        <v>19</v>
      </c>
      <c r="Y5" s="139"/>
    </row>
    <row r="6" spans="1:25" ht="10.5" customHeight="1">
      <c r="A6" s="165"/>
      <c r="B6" s="157"/>
      <c r="C6" s="135"/>
      <c r="D6" s="134"/>
      <c r="E6" s="135"/>
      <c r="F6" s="147"/>
      <c r="G6" s="148"/>
      <c r="H6" s="134"/>
      <c r="I6" s="135"/>
      <c r="J6" s="134"/>
      <c r="K6" s="135"/>
      <c r="L6" s="134"/>
      <c r="M6" s="155"/>
      <c r="N6" s="157"/>
      <c r="O6" s="135"/>
      <c r="P6" s="134"/>
      <c r="Q6" s="135"/>
      <c r="R6" s="158" t="s">
        <v>1</v>
      </c>
      <c r="S6" s="159"/>
      <c r="T6" s="134"/>
      <c r="U6" s="135"/>
      <c r="V6" s="134"/>
      <c r="W6" s="135"/>
      <c r="X6" s="134"/>
      <c r="Y6" s="140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181501</v>
      </c>
      <c r="C8" s="20">
        <v>98.8</v>
      </c>
      <c r="D8" s="21">
        <v>17138</v>
      </c>
      <c r="E8" s="20">
        <v>95.8</v>
      </c>
      <c r="F8" s="21">
        <v>52134</v>
      </c>
      <c r="G8" s="22">
        <v>103.6</v>
      </c>
      <c r="H8" s="23">
        <f>SUM(B8,D8,F8)</f>
        <v>250773</v>
      </c>
      <c r="I8" s="20">
        <v>99.5</v>
      </c>
      <c r="J8" s="26">
        <v>7226</v>
      </c>
      <c r="K8" s="20">
        <v>128.1</v>
      </c>
      <c r="L8" s="21">
        <f>SUM(H8,J8)</f>
        <v>257999</v>
      </c>
      <c r="M8" s="24">
        <v>100.2</v>
      </c>
      <c r="N8" s="23">
        <v>126883</v>
      </c>
      <c r="O8" s="20">
        <v>99.9</v>
      </c>
      <c r="P8" s="21">
        <v>10264</v>
      </c>
      <c r="Q8" s="20">
        <v>134.7</v>
      </c>
      <c r="R8" s="21">
        <v>18399</v>
      </c>
      <c r="S8" s="20">
        <v>137</v>
      </c>
      <c r="T8" s="25">
        <f>SUM(N8,P8,R8)</f>
        <v>155546</v>
      </c>
      <c r="U8" s="20">
        <v>105.1</v>
      </c>
      <c r="V8" s="21">
        <v>3462</v>
      </c>
      <c r="W8" s="20">
        <v>129</v>
      </c>
      <c r="X8" s="21">
        <f>SUM(T8,V8)</f>
        <v>159008</v>
      </c>
      <c r="Y8" s="24">
        <v>105.5</v>
      </c>
    </row>
    <row r="9" spans="1:25" ht="22.5" customHeight="1" thickBot="1">
      <c r="A9" s="18" t="s">
        <v>25</v>
      </c>
      <c r="B9" s="19">
        <v>180115</v>
      </c>
      <c r="C9" s="20">
        <v>99.2</v>
      </c>
      <c r="D9" s="21">
        <v>15957</v>
      </c>
      <c r="E9" s="20">
        <v>93.1</v>
      </c>
      <c r="F9" s="21">
        <v>48723</v>
      </c>
      <c r="G9" s="22">
        <v>93.5</v>
      </c>
      <c r="H9" s="23">
        <f>SUM(B9,D9,F9)</f>
        <v>244795</v>
      </c>
      <c r="I9" s="20">
        <v>97.6</v>
      </c>
      <c r="J9" s="26">
        <v>6266</v>
      </c>
      <c r="K9" s="20">
        <v>86.7</v>
      </c>
      <c r="L9" s="21">
        <f>SUM(H9,J9)</f>
        <v>251061</v>
      </c>
      <c r="M9" s="24">
        <v>97.3</v>
      </c>
      <c r="N9" s="23">
        <v>124899</v>
      </c>
      <c r="O9" s="20">
        <v>98.4</v>
      </c>
      <c r="P9" s="21">
        <v>11778</v>
      </c>
      <c r="Q9" s="20">
        <v>114.8</v>
      </c>
      <c r="R9" s="21">
        <v>20286</v>
      </c>
      <c r="S9" s="20">
        <v>110.3</v>
      </c>
      <c r="T9" s="25">
        <f>SUM(N9,P9,R9)</f>
        <v>156963</v>
      </c>
      <c r="U9" s="20">
        <v>100.9</v>
      </c>
      <c r="V9" s="21">
        <v>3715</v>
      </c>
      <c r="W9" s="20">
        <v>107.3</v>
      </c>
      <c r="X9" s="21">
        <f>SUM(T9,V9)</f>
        <v>160678</v>
      </c>
      <c r="Y9" s="24">
        <v>101.1</v>
      </c>
    </row>
    <row r="10" spans="1:25" ht="22.5" customHeight="1" thickBot="1">
      <c r="A10" s="18" t="s">
        <v>29</v>
      </c>
      <c r="B10" s="19">
        <v>179326</v>
      </c>
      <c r="C10" s="20">
        <v>99.6</v>
      </c>
      <c r="D10" s="21">
        <v>15932</v>
      </c>
      <c r="E10" s="20">
        <v>99.8</v>
      </c>
      <c r="F10" s="21">
        <v>44060</v>
      </c>
      <c r="G10" s="22">
        <v>90.4</v>
      </c>
      <c r="H10" s="23">
        <f>SUM(B10,D10,F10)</f>
        <v>239318</v>
      </c>
      <c r="I10" s="20">
        <v>97.8</v>
      </c>
      <c r="J10" s="26">
        <v>5998</v>
      </c>
      <c r="K10" s="20">
        <v>95.7</v>
      </c>
      <c r="L10" s="21">
        <f>SUM(H10,J10)</f>
        <v>245316</v>
      </c>
      <c r="M10" s="24">
        <v>97.7</v>
      </c>
      <c r="N10" s="23">
        <v>128257</v>
      </c>
      <c r="O10" s="20">
        <v>102.7</v>
      </c>
      <c r="P10" s="21">
        <v>8104</v>
      </c>
      <c r="Q10" s="20">
        <v>68.8</v>
      </c>
      <c r="R10" s="21">
        <v>19573</v>
      </c>
      <c r="S10" s="20">
        <v>96.5</v>
      </c>
      <c r="T10" s="25">
        <f>SUM(N10,P10,R10)</f>
        <v>155934</v>
      </c>
      <c r="U10" s="20">
        <v>99.3</v>
      </c>
      <c r="V10" s="21">
        <v>3223</v>
      </c>
      <c r="W10" s="20">
        <v>86.8</v>
      </c>
      <c r="X10" s="21">
        <f>SUM(T10,V10)</f>
        <v>159157</v>
      </c>
      <c r="Y10" s="24">
        <v>99.1</v>
      </c>
    </row>
    <row r="11" spans="1:25" ht="22.5" customHeight="1" thickBot="1">
      <c r="A11" s="18" t="s">
        <v>30</v>
      </c>
      <c r="B11" s="19">
        <v>172735</v>
      </c>
      <c r="C11" s="20">
        <v>96.3</v>
      </c>
      <c r="D11" s="21">
        <v>14840</v>
      </c>
      <c r="E11" s="20">
        <v>93.1</v>
      </c>
      <c r="F11" s="21">
        <v>38893</v>
      </c>
      <c r="G11" s="22">
        <v>88.3</v>
      </c>
      <c r="H11" s="23">
        <f>SUM(B11,D11,F11)</f>
        <v>226468</v>
      </c>
      <c r="I11" s="20">
        <v>94.6</v>
      </c>
      <c r="J11" s="26">
        <v>4165</v>
      </c>
      <c r="K11" s="20">
        <v>69.4</v>
      </c>
      <c r="L11" s="21">
        <f>SUM(H11,J11)</f>
        <v>230633</v>
      </c>
      <c r="M11" s="24">
        <v>94</v>
      </c>
      <c r="N11" s="23">
        <v>122434</v>
      </c>
      <c r="O11" s="20">
        <v>95.5</v>
      </c>
      <c r="P11" s="21">
        <v>8857</v>
      </c>
      <c r="Q11" s="20">
        <v>109.3</v>
      </c>
      <c r="R11" s="21">
        <v>18798</v>
      </c>
      <c r="S11" s="20">
        <v>96</v>
      </c>
      <c r="T11" s="25">
        <f>SUM(N11,P11,R11)</f>
        <v>150089</v>
      </c>
      <c r="U11" s="20">
        <v>96.3</v>
      </c>
      <c r="V11" s="21">
        <v>4299</v>
      </c>
      <c r="W11" s="20">
        <v>133.4</v>
      </c>
      <c r="X11" s="21">
        <f>SUM(T11,V11)</f>
        <v>154388</v>
      </c>
      <c r="Y11" s="24">
        <v>97</v>
      </c>
    </row>
    <row r="12" spans="1:25" ht="22.5" customHeight="1" thickBot="1">
      <c r="A12" s="18" t="s">
        <v>35</v>
      </c>
      <c r="B12" s="19">
        <v>173977</v>
      </c>
      <c r="C12" s="20">
        <v>100.71902046487394</v>
      </c>
      <c r="D12" s="21">
        <v>14833</v>
      </c>
      <c r="E12" s="20">
        <v>99.95283018867924</v>
      </c>
      <c r="F12" s="21">
        <v>40501</v>
      </c>
      <c r="G12" s="22">
        <v>104.13442007559202</v>
      </c>
      <c r="H12" s="23">
        <v>229311</v>
      </c>
      <c r="I12" s="20">
        <v>101.25536499637917</v>
      </c>
      <c r="J12" s="26">
        <v>4592</v>
      </c>
      <c r="K12" s="20">
        <v>110.25210084033614</v>
      </c>
      <c r="L12" s="21">
        <v>233903</v>
      </c>
      <c r="M12" s="24">
        <v>101.41783699644023</v>
      </c>
      <c r="N12" s="23">
        <v>123104</v>
      </c>
      <c r="O12" s="20">
        <v>100.54723361157849</v>
      </c>
      <c r="P12" s="21">
        <v>11498</v>
      </c>
      <c r="Q12" s="20">
        <v>129.81822287456248</v>
      </c>
      <c r="R12" s="21">
        <v>19909</v>
      </c>
      <c r="S12" s="20">
        <v>105.91020321310778</v>
      </c>
      <c r="T12" s="25">
        <v>154511</v>
      </c>
      <c r="U12" s="20">
        <v>102.94625189054494</v>
      </c>
      <c r="V12" s="21">
        <v>5471</v>
      </c>
      <c r="W12" s="20">
        <v>127.26215398929983</v>
      </c>
      <c r="X12" s="21">
        <v>159982</v>
      </c>
      <c r="Y12" s="24">
        <v>103.62333860144571</v>
      </c>
    </row>
    <row r="13" spans="1:25" ht="22.5" customHeight="1" thickBot="1">
      <c r="A13" s="18" t="s">
        <v>36</v>
      </c>
      <c r="B13" s="19">
        <v>173176</v>
      </c>
      <c r="C13" s="20">
        <v>99.53959431419096</v>
      </c>
      <c r="D13" s="21">
        <v>14366</v>
      </c>
      <c r="E13" s="20">
        <v>96.85161464302568</v>
      </c>
      <c r="F13" s="21">
        <v>38112</v>
      </c>
      <c r="G13" s="22">
        <v>94.10138021283426</v>
      </c>
      <c r="H13" s="23">
        <v>225654</v>
      </c>
      <c r="I13" s="20">
        <v>98.40522260161964</v>
      </c>
      <c r="J13" s="26">
        <v>4403</v>
      </c>
      <c r="K13" s="20">
        <v>95.88414634146342</v>
      </c>
      <c r="L13" s="21">
        <v>230057</v>
      </c>
      <c r="M13" s="24">
        <v>98.35572865675087</v>
      </c>
      <c r="N13" s="23">
        <v>126256</v>
      </c>
      <c r="O13" s="20">
        <v>102.56043670392513</v>
      </c>
      <c r="P13" s="21">
        <v>8294</v>
      </c>
      <c r="Q13" s="20">
        <v>72.13428422334319</v>
      </c>
      <c r="R13" s="21">
        <v>18711</v>
      </c>
      <c r="S13" s="20">
        <v>93.9826209252097</v>
      </c>
      <c r="T13" s="25">
        <v>153261</v>
      </c>
      <c r="U13" s="20">
        <v>99.1909961103093</v>
      </c>
      <c r="V13" s="21">
        <v>4386</v>
      </c>
      <c r="W13" s="20">
        <v>80.16815938585268</v>
      </c>
      <c r="X13" s="21">
        <v>157647</v>
      </c>
      <c r="Y13" s="24">
        <v>98.5404608018402</v>
      </c>
    </row>
    <row r="14" spans="1:25" ht="21" customHeight="1">
      <c r="A14" s="121" t="s">
        <v>45</v>
      </c>
      <c r="B14" s="27">
        <v>11610</v>
      </c>
      <c r="C14" s="28">
        <v>93.5</v>
      </c>
      <c r="D14" s="29">
        <v>1047</v>
      </c>
      <c r="E14" s="30">
        <v>92.2</v>
      </c>
      <c r="F14" s="29">
        <v>2664</v>
      </c>
      <c r="G14" s="31">
        <v>90.8</v>
      </c>
      <c r="H14" s="32">
        <f>B14+D14+F14</f>
        <v>15321</v>
      </c>
      <c r="I14" s="30">
        <v>93</v>
      </c>
      <c r="J14" s="29">
        <v>397</v>
      </c>
      <c r="K14" s="30">
        <v>96.4</v>
      </c>
      <c r="L14" s="10">
        <f>H14+J14</f>
        <v>15718</v>
      </c>
      <c r="M14" s="33">
        <v>93</v>
      </c>
      <c r="N14" s="27">
        <v>8575</v>
      </c>
      <c r="O14" s="30">
        <v>93.8</v>
      </c>
      <c r="P14" s="29">
        <v>522</v>
      </c>
      <c r="Q14" s="30">
        <v>59.3</v>
      </c>
      <c r="R14" s="29">
        <v>1407</v>
      </c>
      <c r="S14" s="30">
        <v>89</v>
      </c>
      <c r="T14" s="10">
        <f>N14+P14+R14</f>
        <v>10504</v>
      </c>
      <c r="U14" s="30">
        <v>90.5</v>
      </c>
      <c r="V14" s="29">
        <v>352</v>
      </c>
      <c r="W14" s="30">
        <v>62.5</v>
      </c>
      <c r="X14" s="10">
        <f>T14+V14</f>
        <v>10856</v>
      </c>
      <c r="Y14" s="33">
        <v>89.2</v>
      </c>
    </row>
    <row r="15" spans="1:25" ht="21" customHeight="1">
      <c r="A15" s="1" t="s">
        <v>46</v>
      </c>
      <c r="B15" s="34">
        <v>13080</v>
      </c>
      <c r="C15" s="35">
        <v>95</v>
      </c>
      <c r="D15" s="36">
        <v>1120</v>
      </c>
      <c r="E15" s="37">
        <v>96.2</v>
      </c>
      <c r="F15" s="36">
        <v>2897</v>
      </c>
      <c r="G15" s="38">
        <v>94.6</v>
      </c>
      <c r="H15" s="39">
        <v>17097</v>
      </c>
      <c r="I15" s="40">
        <v>95</v>
      </c>
      <c r="J15" s="36">
        <v>513</v>
      </c>
      <c r="K15" s="37">
        <v>131.2</v>
      </c>
      <c r="L15" s="41">
        <v>17610</v>
      </c>
      <c r="M15" s="42">
        <v>95.8</v>
      </c>
      <c r="N15" s="34">
        <v>9572</v>
      </c>
      <c r="O15" s="37">
        <v>96.6</v>
      </c>
      <c r="P15" s="36">
        <v>501</v>
      </c>
      <c r="Q15" s="37">
        <v>61.5</v>
      </c>
      <c r="R15" s="36">
        <v>1374</v>
      </c>
      <c r="S15" s="37">
        <v>92.4</v>
      </c>
      <c r="T15" s="41">
        <v>11447</v>
      </c>
      <c r="U15" s="37">
        <v>93.7</v>
      </c>
      <c r="V15" s="36">
        <v>385</v>
      </c>
      <c r="W15" s="37">
        <v>90.4</v>
      </c>
      <c r="X15" s="41">
        <v>11832</v>
      </c>
      <c r="Y15" s="42">
        <v>93.6</v>
      </c>
    </row>
    <row r="16" spans="1:25" ht="21" customHeight="1">
      <c r="A16" s="1" t="s">
        <v>4</v>
      </c>
      <c r="B16" s="34">
        <v>15023</v>
      </c>
      <c r="C16" s="35">
        <v>80</v>
      </c>
      <c r="D16" s="43">
        <v>1233</v>
      </c>
      <c r="E16" s="37">
        <v>85.4</v>
      </c>
      <c r="F16" s="43">
        <v>3224</v>
      </c>
      <c r="G16" s="38">
        <v>93.9</v>
      </c>
      <c r="H16" s="39">
        <v>19480</v>
      </c>
      <c r="I16" s="37">
        <v>82.4</v>
      </c>
      <c r="J16" s="36">
        <v>330</v>
      </c>
      <c r="K16" s="37">
        <v>107.8</v>
      </c>
      <c r="L16" s="41">
        <v>19810</v>
      </c>
      <c r="M16" s="42">
        <v>82.7</v>
      </c>
      <c r="N16" s="34">
        <v>10616</v>
      </c>
      <c r="O16" s="37">
        <v>91.4</v>
      </c>
      <c r="P16" s="36">
        <v>550</v>
      </c>
      <c r="Q16" s="37">
        <v>75</v>
      </c>
      <c r="R16" s="36">
        <v>1662</v>
      </c>
      <c r="S16" s="37">
        <v>98.2</v>
      </c>
      <c r="T16" s="41">
        <v>12828</v>
      </c>
      <c r="U16" s="37">
        <v>91.3</v>
      </c>
      <c r="V16" s="36">
        <v>453</v>
      </c>
      <c r="W16" s="37">
        <v>89</v>
      </c>
      <c r="X16" s="41">
        <v>13281</v>
      </c>
      <c r="Y16" s="42">
        <v>91.3</v>
      </c>
    </row>
    <row r="17" spans="1:25" ht="21" customHeight="1">
      <c r="A17" s="2" t="s">
        <v>6</v>
      </c>
      <c r="B17" s="44">
        <v>15637</v>
      </c>
      <c r="C17" s="45">
        <v>87.3</v>
      </c>
      <c r="D17" s="46">
        <v>1239</v>
      </c>
      <c r="E17" s="47">
        <v>92</v>
      </c>
      <c r="F17" s="46">
        <v>3092</v>
      </c>
      <c r="G17" s="48">
        <v>84.5</v>
      </c>
      <c r="H17" s="39">
        <v>19968</v>
      </c>
      <c r="I17" s="47">
        <v>87.1</v>
      </c>
      <c r="J17" s="46">
        <v>282</v>
      </c>
      <c r="K17" s="47">
        <v>121</v>
      </c>
      <c r="L17" s="41">
        <v>20250</v>
      </c>
      <c r="M17" s="49">
        <v>87.4</v>
      </c>
      <c r="N17" s="44">
        <v>10748</v>
      </c>
      <c r="O17" s="47">
        <v>84.1</v>
      </c>
      <c r="P17" s="46">
        <v>610</v>
      </c>
      <c r="Q17" s="47">
        <v>78.2</v>
      </c>
      <c r="R17" s="46">
        <v>1676</v>
      </c>
      <c r="S17" s="47">
        <v>96.3</v>
      </c>
      <c r="T17" s="41">
        <v>13034</v>
      </c>
      <c r="U17" s="47">
        <v>85.2</v>
      </c>
      <c r="V17" s="46">
        <v>286</v>
      </c>
      <c r="W17" s="47">
        <v>120.7</v>
      </c>
      <c r="X17" s="41">
        <v>13320</v>
      </c>
      <c r="Y17" s="49">
        <v>85.7</v>
      </c>
    </row>
    <row r="18" spans="1:25" ht="21" customHeight="1">
      <c r="A18" s="1" t="s">
        <v>7</v>
      </c>
      <c r="B18" s="34">
        <v>14050</v>
      </c>
      <c r="C18" s="35">
        <v>93.1</v>
      </c>
      <c r="D18" s="36">
        <v>1263</v>
      </c>
      <c r="E18" s="37">
        <v>94.7</v>
      </c>
      <c r="F18" s="36">
        <v>3062</v>
      </c>
      <c r="G18" s="38">
        <v>90.1</v>
      </c>
      <c r="H18" s="39">
        <v>18375</v>
      </c>
      <c r="I18" s="37">
        <v>92.7</v>
      </c>
      <c r="J18" s="36">
        <v>378</v>
      </c>
      <c r="K18" s="37">
        <v>96.9</v>
      </c>
      <c r="L18" s="41">
        <v>18753</v>
      </c>
      <c r="M18" s="42">
        <v>92.8</v>
      </c>
      <c r="N18" s="34">
        <v>9900</v>
      </c>
      <c r="O18" s="37">
        <v>87.8</v>
      </c>
      <c r="P18" s="36">
        <v>568</v>
      </c>
      <c r="Q18" s="37">
        <v>69.1</v>
      </c>
      <c r="R18" s="36">
        <v>1433</v>
      </c>
      <c r="S18" s="37">
        <v>89.6</v>
      </c>
      <c r="T18" s="41">
        <v>11901</v>
      </c>
      <c r="U18" s="37">
        <v>86.9</v>
      </c>
      <c r="V18" s="36">
        <v>350</v>
      </c>
      <c r="W18" s="37">
        <v>91.44</v>
      </c>
      <c r="X18" s="41">
        <v>12251</v>
      </c>
      <c r="Y18" s="42">
        <v>87</v>
      </c>
    </row>
    <row r="19" spans="1:25" ht="21" customHeight="1">
      <c r="A19" s="3" t="s">
        <v>8</v>
      </c>
      <c r="B19" s="50">
        <v>13258</v>
      </c>
      <c r="C19" s="51">
        <v>82.4</v>
      </c>
      <c r="D19" s="41">
        <v>1163</v>
      </c>
      <c r="E19" s="52">
        <v>93.9</v>
      </c>
      <c r="F19" s="41">
        <v>2971</v>
      </c>
      <c r="G19" s="53">
        <v>85.1</v>
      </c>
      <c r="H19" s="39">
        <v>17392</v>
      </c>
      <c r="I19" s="52">
        <v>83.6</v>
      </c>
      <c r="J19" s="41">
        <v>348</v>
      </c>
      <c r="K19" s="52">
        <v>73.6</v>
      </c>
      <c r="L19" s="41">
        <v>17740</v>
      </c>
      <c r="M19" s="54">
        <v>83.4</v>
      </c>
      <c r="N19" s="50">
        <v>9431</v>
      </c>
      <c r="O19" s="52">
        <v>81.9</v>
      </c>
      <c r="P19" s="41">
        <v>584</v>
      </c>
      <c r="Q19" s="52">
        <v>80</v>
      </c>
      <c r="R19" s="41">
        <v>1688</v>
      </c>
      <c r="S19" s="52">
        <v>106</v>
      </c>
      <c r="T19" s="41">
        <v>11703</v>
      </c>
      <c r="U19" s="52">
        <v>84.6</v>
      </c>
      <c r="V19" s="41">
        <v>327</v>
      </c>
      <c r="W19" s="52">
        <v>115.5</v>
      </c>
      <c r="X19" s="41">
        <v>12030</v>
      </c>
      <c r="Y19" s="54">
        <v>85.2</v>
      </c>
    </row>
    <row r="20" spans="1:25" ht="21" customHeight="1">
      <c r="A20" s="1" t="s">
        <v>10</v>
      </c>
      <c r="B20" s="34">
        <v>13758</v>
      </c>
      <c r="C20" s="35">
        <v>98.3</v>
      </c>
      <c r="D20" s="36">
        <v>1123</v>
      </c>
      <c r="E20" s="37">
        <v>94.4</v>
      </c>
      <c r="F20" s="36">
        <v>3048</v>
      </c>
      <c r="G20" s="38">
        <v>94.1</v>
      </c>
      <c r="H20" s="55">
        <f>B20+D20+F20</f>
        <v>17929</v>
      </c>
      <c r="I20" s="37">
        <v>97.3</v>
      </c>
      <c r="J20" s="36">
        <v>359</v>
      </c>
      <c r="K20" s="37">
        <v>100.6</v>
      </c>
      <c r="L20" s="41">
        <f>H20+J20</f>
        <v>18288</v>
      </c>
      <c r="M20" s="42">
        <v>97.3</v>
      </c>
      <c r="N20" s="34">
        <v>9978</v>
      </c>
      <c r="O20" s="37">
        <v>91</v>
      </c>
      <c r="P20" s="36">
        <v>614</v>
      </c>
      <c r="Q20" s="37">
        <v>120.9</v>
      </c>
      <c r="R20" s="36">
        <v>1456</v>
      </c>
      <c r="S20" s="37">
        <v>94.4</v>
      </c>
      <c r="T20" s="36">
        <v>12048</v>
      </c>
      <c r="U20" s="37">
        <v>92.6</v>
      </c>
      <c r="V20" s="36">
        <v>391</v>
      </c>
      <c r="W20" s="37">
        <v>151</v>
      </c>
      <c r="X20" s="36">
        <v>12439</v>
      </c>
      <c r="Y20" s="42">
        <v>93.7</v>
      </c>
    </row>
    <row r="21" spans="1:25" ht="21" customHeight="1">
      <c r="A21" s="1" t="s">
        <v>11</v>
      </c>
      <c r="B21" s="34">
        <v>13125</v>
      </c>
      <c r="C21" s="35">
        <v>106.2</v>
      </c>
      <c r="D21" s="36">
        <v>1145</v>
      </c>
      <c r="E21" s="37">
        <v>107.5</v>
      </c>
      <c r="F21" s="36">
        <v>2785</v>
      </c>
      <c r="G21" s="38">
        <v>98.5</v>
      </c>
      <c r="H21" s="55">
        <v>17055</v>
      </c>
      <c r="I21" s="37">
        <v>105</v>
      </c>
      <c r="J21" s="36">
        <v>272</v>
      </c>
      <c r="K21" s="37">
        <v>67.8</v>
      </c>
      <c r="L21" s="36">
        <v>17327</v>
      </c>
      <c r="M21" s="42">
        <v>104.1</v>
      </c>
      <c r="N21" s="34">
        <v>9168</v>
      </c>
      <c r="O21" s="37">
        <v>91.9</v>
      </c>
      <c r="P21" s="36">
        <v>643</v>
      </c>
      <c r="Q21" s="37">
        <v>138.3</v>
      </c>
      <c r="R21" s="36">
        <v>1366</v>
      </c>
      <c r="S21" s="37">
        <v>103.1</v>
      </c>
      <c r="T21" s="36">
        <v>11177</v>
      </c>
      <c r="U21" s="37">
        <v>95</v>
      </c>
      <c r="V21" s="36">
        <v>270</v>
      </c>
      <c r="W21" s="37">
        <v>88.5</v>
      </c>
      <c r="X21" s="36">
        <v>11447</v>
      </c>
      <c r="Y21" s="42">
        <v>94.8</v>
      </c>
    </row>
    <row r="22" spans="1:25" s="57" customFormat="1" ht="21" customHeight="1">
      <c r="A22" s="1" t="s">
        <v>12</v>
      </c>
      <c r="B22" s="34"/>
      <c r="C22" s="35"/>
      <c r="D22" s="36"/>
      <c r="E22" s="56"/>
      <c r="F22" s="36"/>
      <c r="G22" s="38"/>
      <c r="H22" s="55"/>
      <c r="I22" s="37"/>
      <c r="J22" s="36"/>
      <c r="K22" s="37"/>
      <c r="L22" s="36"/>
      <c r="M22" s="42"/>
      <c r="N22" s="34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42"/>
    </row>
    <row r="23" spans="1:26" ht="21" customHeight="1">
      <c r="A23" s="2" t="s">
        <v>14</v>
      </c>
      <c r="B23" s="84"/>
      <c r="C23" s="45"/>
      <c r="D23" s="85"/>
      <c r="E23" s="47"/>
      <c r="F23" s="85"/>
      <c r="G23" s="48"/>
      <c r="H23" s="86"/>
      <c r="I23" s="47"/>
      <c r="J23" s="85"/>
      <c r="K23" s="47"/>
      <c r="L23" s="85"/>
      <c r="M23" s="49"/>
      <c r="N23" s="84"/>
      <c r="O23" s="47"/>
      <c r="P23" s="85"/>
      <c r="Q23" s="47"/>
      <c r="R23" s="85"/>
      <c r="S23" s="47"/>
      <c r="T23" s="85"/>
      <c r="U23" s="47"/>
      <c r="V23" s="85"/>
      <c r="W23" s="47"/>
      <c r="X23" s="85"/>
      <c r="Y23" s="49"/>
      <c r="Z23" s="8" t="s">
        <v>27</v>
      </c>
    </row>
    <row r="24" spans="1:25" ht="21" customHeight="1">
      <c r="A24" s="1" t="s">
        <v>15</v>
      </c>
      <c r="B24" s="58"/>
      <c r="C24" s="35"/>
      <c r="D24" s="43"/>
      <c r="E24" s="37"/>
      <c r="F24" s="43"/>
      <c r="G24" s="38"/>
      <c r="H24" s="59"/>
      <c r="I24" s="37"/>
      <c r="J24" s="43"/>
      <c r="K24" s="37"/>
      <c r="L24" s="43"/>
      <c r="M24" s="42"/>
      <c r="N24" s="58"/>
      <c r="O24" s="37"/>
      <c r="P24" s="43"/>
      <c r="Q24" s="37"/>
      <c r="R24" s="43"/>
      <c r="S24" s="37"/>
      <c r="T24" s="43"/>
      <c r="U24" s="37"/>
      <c r="V24" s="43"/>
      <c r="W24" s="37"/>
      <c r="X24" s="43"/>
      <c r="Y24" s="42"/>
    </row>
    <row r="25" spans="1:25" ht="21" customHeight="1" thickBot="1">
      <c r="A25" s="125" t="s">
        <v>16</v>
      </c>
      <c r="B25" s="102"/>
      <c r="C25" s="103"/>
      <c r="D25" s="104"/>
      <c r="E25" s="105"/>
      <c r="F25" s="104"/>
      <c r="G25" s="106"/>
      <c r="H25" s="107"/>
      <c r="I25" s="105"/>
      <c r="J25" s="104"/>
      <c r="K25" s="105"/>
      <c r="L25" s="104"/>
      <c r="M25" s="108"/>
      <c r="N25" s="102"/>
      <c r="O25" s="105"/>
      <c r="P25" s="104"/>
      <c r="Q25" s="105"/>
      <c r="R25" s="104"/>
      <c r="S25" s="105"/>
      <c r="T25" s="104"/>
      <c r="U25" s="105"/>
      <c r="V25" s="104"/>
      <c r="W25" s="105"/>
      <c r="X25" s="104"/>
      <c r="Y25" s="108"/>
    </row>
    <row r="26" spans="1:25" ht="21" customHeight="1">
      <c r="A26" s="122" t="s">
        <v>5</v>
      </c>
      <c r="B26" s="99">
        <f>SUM(B14:B16)</f>
        <v>39713</v>
      </c>
      <c r="C26" s="123">
        <v>88.3</v>
      </c>
      <c r="D26" s="124">
        <f aca="true" t="shared" si="0" ref="D26:L26">SUM(D14:D16)</f>
        <v>3400</v>
      </c>
      <c r="E26" s="123">
        <v>90.9</v>
      </c>
      <c r="F26" s="124">
        <f t="shared" si="0"/>
        <v>8785</v>
      </c>
      <c r="G26" s="123">
        <v>93.2</v>
      </c>
      <c r="H26" s="124">
        <f t="shared" si="0"/>
        <v>51898</v>
      </c>
      <c r="I26" s="123">
        <v>89.3</v>
      </c>
      <c r="J26" s="124">
        <f t="shared" si="0"/>
        <v>1240</v>
      </c>
      <c r="K26" s="123">
        <v>111.8</v>
      </c>
      <c r="L26" s="124">
        <f t="shared" si="0"/>
        <v>53138</v>
      </c>
      <c r="M26" s="120">
        <v>89.7</v>
      </c>
      <c r="N26" s="99">
        <v>28763</v>
      </c>
      <c r="O26" s="92">
        <v>93.8</v>
      </c>
      <c r="P26" s="100">
        <v>1573</v>
      </c>
      <c r="Q26" s="92">
        <v>64.8</v>
      </c>
      <c r="R26" s="100">
        <v>4443</v>
      </c>
      <c r="S26" s="92">
        <v>93.3</v>
      </c>
      <c r="T26" s="100">
        <v>34779</v>
      </c>
      <c r="U26" s="92">
        <v>91.8</v>
      </c>
      <c r="V26" s="100">
        <v>1190</v>
      </c>
      <c r="W26" s="92">
        <v>79.4</v>
      </c>
      <c r="X26" s="100">
        <v>35969</v>
      </c>
      <c r="Y26" s="101">
        <v>91.4</v>
      </c>
    </row>
    <row r="27" spans="1:25" ht="21" customHeight="1">
      <c r="A27" s="122" t="s">
        <v>9</v>
      </c>
      <c r="B27" s="99">
        <f>SUM(B17:B19)</f>
        <v>42945</v>
      </c>
      <c r="C27" s="123">
        <v>87.5</v>
      </c>
      <c r="D27" s="124">
        <f aca="true" t="shared" si="1" ref="D27:X27">SUM(D17:D19)</f>
        <v>3665</v>
      </c>
      <c r="E27" s="123">
        <v>93.5</v>
      </c>
      <c r="F27" s="124">
        <f t="shared" si="1"/>
        <v>9125</v>
      </c>
      <c r="G27" s="123">
        <v>86.5</v>
      </c>
      <c r="H27" s="124">
        <f t="shared" si="1"/>
        <v>55735</v>
      </c>
      <c r="I27" s="123">
        <v>87.7</v>
      </c>
      <c r="J27" s="124">
        <f t="shared" si="1"/>
        <v>1008</v>
      </c>
      <c r="K27" s="123">
        <v>92</v>
      </c>
      <c r="L27" s="124">
        <f t="shared" si="1"/>
        <v>56743</v>
      </c>
      <c r="M27" s="120">
        <v>87.8</v>
      </c>
      <c r="N27" s="99">
        <f t="shared" si="1"/>
        <v>30079</v>
      </c>
      <c r="O27" s="92">
        <v>84.6</v>
      </c>
      <c r="P27" s="100">
        <f t="shared" si="1"/>
        <v>1762</v>
      </c>
      <c r="Q27" s="92">
        <v>75.6</v>
      </c>
      <c r="R27" s="100">
        <f t="shared" si="1"/>
        <v>4797</v>
      </c>
      <c r="S27" s="92">
        <v>97.2</v>
      </c>
      <c r="T27" s="100">
        <f t="shared" si="1"/>
        <v>36638</v>
      </c>
      <c r="U27" s="92">
        <v>85.5</v>
      </c>
      <c r="V27" s="100">
        <f t="shared" si="1"/>
        <v>963</v>
      </c>
      <c r="W27" s="92">
        <v>106.6</v>
      </c>
      <c r="X27" s="100">
        <f t="shared" si="1"/>
        <v>37601</v>
      </c>
      <c r="Y27" s="101">
        <v>86</v>
      </c>
    </row>
    <row r="28" spans="1:25" ht="21" customHeight="1">
      <c r="A28" s="60" t="s">
        <v>13</v>
      </c>
      <c r="B28" s="115"/>
      <c r="C28" s="61"/>
      <c r="D28" s="116"/>
      <c r="E28" s="9"/>
      <c r="F28" s="116"/>
      <c r="G28" s="9"/>
      <c r="H28" s="116"/>
      <c r="I28" s="9"/>
      <c r="J28" s="116"/>
      <c r="K28" s="9"/>
      <c r="L28" s="116"/>
      <c r="M28" s="62"/>
      <c r="N28" s="115"/>
      <c r="O28" s="9"/>
      <c r="P28" s="116"/>
      <c r="Q28" s="9"/>
      <c r="R28" s="116"/>
      <c r="S28" s="9"/>
      <c r="T28" s="116"/>
      <c r="U28" s="9"/>
      <c r="V28" s="116"/>
      <c r="W28" s="9"/>
      <c r="X28" s="116"/>
      <c r="Y28" s="62"/>
    </row>
    <row r="29" spans="1:25" ht="21" customHeight="1" thickBot="1">
      <c r="A29" s="88" t="s">
        <v>31</v>
      </c>
      <c r="B29" s="63"/>
      <c r="C29" s="64"/>
      <c r="D29" s="65"/>
      <c r="E29" s="66"/>
      <c r="F29" s="65"/>
      <c r="G29" s="66"/>
      <c r="H29" s="65"/>
      <c r="I29" s="66"/>
      <c r="J29" s="65"/>
      <c r="K29" s="66"/>
      <c r="L29" s="65"/>
      <c r="M29" s="67"/>
      <c r="N29" s="63"/>
      <c r="O29" s="66"/>
      <c r="P29" s="65"/>
      <c r="Q29" s="66"/>
      <c r="R29" s="65"/>
      <c r="S29" s="66"/>
      <c r="T29" s="65"/>
      <c r="U29" s="66"/>
      <c r="V29" s="65"/>
      <c r="W29" s="66"/>
      <c r="X29" s="65"/>
      <c r="Y29" s="67"/>
    </row>
    <row r="30" spans="1:25" ht="21" customHeight="1">
      <c r="A30" s="68" t="s">
        <v>28</v>
      </c>
      <c r="B30" s="117">
        <f>SUM(B14:B19)</f>
        <v>82658</v>
      </c>
      <c r="C30" s="129">
        <v>87.9</v>
      </c>
      <c r="D30" s="118">
        <f aca="true" t="shared" si="2" ref="D30:X30">SUM(D14:D19)</f>
        <v>7065</v>
      </c>
      <c r="E30" s="119">
        <v>92.2</v>
      </c>
      <c r="F30" s="118">
        <f t="shared" si="2"/>
        <v>17910</v>
      </c>
      <c r="G30" s="119">
        <v>89.6</v>
      </c>
      <c r="H30" s="118">
        <f t="shared" si="2"/>
        <v>107633</v>
      </c>
      <c r="I30" s="119">
        <v>88.4</v>
      </c>
      <c r="J30" s="118">
        <f t="shared" si="2"/>
        <v>2248</v>
      </c>
      <c r="K30" s="119">
        <v>102</v>
      </c>
      <c r="L30" s="126">
        <f t="shared" si="2"/>
        <v>109881</v>
      </c>
      <c r="M30" s="130">
        <v>88.7</v>
      </c>
      <c r="N30" s="117">
        <f t="shared" si="2"/>
        <v>58842</v>
      </c>
      <c r="O30" s="119">
        <v>88.8</v>
      </c>
      <c r="P30" s="118">
        <f t="shared" si="2"/>
        <v>3335</v>
      </c>
      <c r="Q30" s="119">
        <v>70.1</v>
      </c>
      <c r="R30" s="118">
        <f t="shared" si="2"/>
        <v>9240</v>
      </c>
      <c r="S30" s="119">
        <v>95.3</v>
      </c>
      <c r="T30" s="118">
        <f t="shared" si="2"/>
        <v>71417</v>
      </c>
      <c r="U30" s="119">
        <v>88.5</v>
      </c>
      <c r="V30" s="118">
        <f t="shared" si="2"/>
        <v>2153</v>
      </c>
      <c r="W30" s="119">
        <v>89.7</v>
      </c>
      <c r="X30" s="118">
        <f t="shared" si="2"/>
        <v>73570</v>
      </c>
      <c r="Y30" s="128">
        <v>88.5</v>
      </c>
    </row>
    <row r="31" spans="1:25" ht="21" customHeight="1" thickBot="1">
      <c r="A31" s="69" t="s">
        <v>32</v>
      </c>
      <c r="B31" s="89"/>
      <c r="C31" s="90"/>
      <c r="D31" s="91"/>
      <c r="E31" s="92"/>
      <c r="F31" s="91"/>
      <c r="G31" s="92"/>
      <c r="H31" s="91"/>
      <c r="I31" s="93"/>
      <c r="J31" s="91"/>
      <c r="K31" s="30"/>
      <c r="L31" s="91"/>
      <c r="M31" s="94"/>
      <c r="N31" s="89"/>
      <c r="O31" s="30"/>
      <c r="P31" s="91"/>
      <c r="Q31" s="30"/>
      <c r="R31" s="91"/>
      <c r="S31" s="131"/>
      <c r="T31" s="91"/>
      <c r="U31" s="30"/>
      <c r="V31" s="91"/>
      <c r="W31" s="30"/>
      <c r="X31" s="91"/>
      <c r="Y31" s="127"/>
    </row>
    <row r="32" spans="1:25" ht="18" customHeight="1" thickBot="1">
      <c r="A32" s="70" t="s">
        <v>42</v>
      </c>
      <c r="B32" s="71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87"/>
      <c r="N32" s="95"/>
      <c r="O32" s="96"/>
      <c r="P32" s="73"/>
      <c r="Q32" s="97"/>
      <c r="R32" s="73"/>
      <c r="S32" s="97"/>
      <c r="T32" s="73"/>
      <c r="U32" s="97"/>
      <c r="V32" s="73"/>
      <c r="W32" s="97"/>
      <c r="X32" s="73"/>
      <c r="Y32" s="98"/>
    </row>
    <row r="33" spans="1:20" s="74" customFormat="1" ht="16.5" customHeight="1">
      <c r="A33" s="113" t="s">
        <v>38</v>
      </c>
      <c r="B33" s="111"/>
      <c r="C33" s="111"/>
      <c r="E33" s="141" t="s">
        <v>39</v>
      </c>
      <c r="F33" s="142"/>
      <c r="G33" s="142"/>
      <c r="H33" s="142"/>
      <c r="I33" s="142"/>
      <c r="O33" s="143" t="s">
        <v>40</v>
      </c>
      <c r="P33" s="144"/>
      <c r="Q33" s="144"/>
      <c r="R33" s="144"/>
      <c r="S33" s="144"/>
      <c r="T33" s="110"/>
    </row>
    <row r="34" spans="6:25" s="74" customFormat="1" ht="15" customHeight="1">
      <c r="F34" s="75"/>
      <c r="G34" s="76"/>
      <c r="H34" s="75"/>
      <c r="I34" s="76"/>
      <c r="J34" s="75"/>
      <c r="K34" s="76"/>
      <c r="L34" s="75"/>
      <c r="M34" s="76"/>
      <c r="N34" s="75"/>
      <c r="O34" s="76"/>
      <c r="P34" s="75"/>
      <c r="Q34" s="76"/>
      <c r="R34" s="75"/>
      <c r="S34" s="76"/>
      <c r="T34" s="75"/>
      <c r="U34" s="76"/>
      <c r="V34" s="75"/>
      <c r="W34" s="76"/>
      <c r="X34" s="75"/>
      <c r="Y34" s="76"/>
    </row>
    <row r="35" spans="6:13" s="74" customFormat="1" ht="15.75" customHeight="1">
      <c r="F35" s="77"/>
      <c r="G35" s="78"/>
      <c r="H35" s="78"/>
      <c r="I35" s="78"/>
      <c r="J35" s="78"/>
      <c r="K35" s="78"/>
      <c r="L35" s="78"/>
      <c r="M35" s="78"/>
    </row>
    <row r="36" spans="1:25" ht="15" customHeight="1">
      <c r="A36" s="79"/>
      <c r="B36" s="80"/>
      <c r="C36" s="112"/>
      <c r="D36" s="80"/>
      <c r="E36" s="81"/>
      <c r="F36" s="80"/>
      <c r="G36" s="81"/>
      <c r="H36" s="80"/>
      <c r="I36" s="81"/>
      <c r="J36" s="80"/>
      <c r="K36" s="81"/>
      <c r="L36" s="80"/>
      <c r="M36" s="81"/>
      <c r="N36" s="80"/>
      <c r="O36" s="81"/>
      <c r="P36" s="80"/>
      <c r="Q36" s="81"/>
      <c r="R36" s="80"/>
      <c r="S36" s="81"/>
      <c r="T36" s="80"/>
      <c r="U36" s="74"/>
      <c r="V36" s="74"/>
      <c r="W36" s="81"/>
      <c r="X36" s="80"/>
      <c r="Y36" s="81"/>
    </row>
    <row r="37" ht="13.5" customHeight="1">
      <c r="A37" s="82"/>
    </row>
    <row r="40" ht="18" customHeight="1"/>
    <row r="42" ht="10.5" customHeight="1"/>
    <row r="43" ht="13.5">
      <c r="F43" s="83"/>
    </row>
    <row r="69" ht="13.5" customHeight="1"/>
  </sheetData>
  <sheetProtection/>
  <mergeCells count="21">
    <mergeCell ref="B5:C6"/>
    <mergeCell ref="R6:S6"/>
    <mergeCell ref="Q3:Y3"/>
    <mergeCell ref="R5:S5"/>
    <mergeCell ref="A5:A6"/>
    <mergeCell ref="E33:I33"/>
    <mergeCell ref="O33:S33"/>
    <mergeCell ref="F5:G6"/>
    <mergeCell ref="H5:I6"/>
    <mergeCell ref="J5:K6"/>
    <mergeCell ref="A1:Y1"/>
    <mergeCell ref="I3:M3"/>
    <mergeCell ref="B4:M4"/>
    <mergeCell ref="L5:M6"/>
    <mergeCell ref="N5:O6"/>
    <mergeCell ref="P5:Q6"/>
    <mergeCell ref="T5:U6"/>
    <mergeCell ref="V5:W6"/>
    <mergeCell ref="N4:Y4"/>
    <mergeCell ref="D5:E6"/>
    <mergeCell ref="X5:Y6"/>
  </mergeCells>
  <printOptions verticalCentered="1"/>
  <pageMargins left="0.3937007874015748" right="0.1968503937007874" top="0.3937007874015748" bottom="0" header="0.5118110236220472" footer="0.5118110236220472"/>
  <pageSetup blackAndWhite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2012-09-12T01:32:23Z</cp:lastPrinted>
  <dcterms:created xsi:type="dcterms:W3CDTF">1999-10-15T09:55:13Z</dcterms:created>
  <dcterms:modified xsi:type="dcterms:W3CDTF">2012-09-12T01:40:31Z</dcterms:modified>
  <cp:category/>
  <cp:version/>
  <cp:contentType/>
  <cp:contentStatus/>
</cp:coreProperties>
</file>