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'Sheet1'!$A$1:$Y$29</definedName>
  </definedNames>
  <calcPr fullCalcOnLoad="1"/>
</workbook>
</file>

<file path=xl/sharedStrings.xml><?xml version="1.0" encoding="utf-8"?>
<sst xmlns="http://schemas.openxmlformats.org/spreadsheetml/2006/main" count="46" uniqueCount="37">
  <si>
    <t>単位：トン、　前年比：％</t>
  </si>
  <si>
    <t>在庫</t>
  </si>
  <si>
    <t xml:space="preserve">                           輸　    　出</t>
  </si>
  <si>
    <t xml:space="preserve">                                       輸　       入</t>
  </si>
  <si>
    <t>ゴム用</t>
  </si>
  <si>
    <t>非ゴム用</t>
  </si>
  <si>
    <t>合　計</t>
  </si>
  <si>
    <t>前年比</t>
  </si>
  <si>
    <t>率％</t>
  </si>
  <si>
    <t>中国</t>
  </si>
  <si>
    <t>　タイ</t>
  </si>
  <si>
    <t>その他</t>
  </si>
  <si>
    <t>合計</t>
  </si>
  <si>
    <t>インド</t>
  </si>
  <si>
    <t>韓国</t>
  </si>
  <si>
    <t>タイ</t>
  </si>
  <si>
    <t>１月</t>
  </si>
  <si>
    <t>累計</t>
  </si>
  <si>
    <t>－２－</t>
  </si>
  <si>
    <t xml:space="preserve">                     生　　　産</t>
  </si>
  <si>
    <t xml:space="preserve">          出　　　荷</t>
  </si>
  <si>
    <t>ｲﾝﾄﾞﾈｼｱ</t>
  </si>
  <si>
    <t>２０１4年</t>
  </si>
  <si>
    <t>２０１4年</t>
  </si>
  <si>
    <t>14年11月カーボンブラック需給実績</t>
  </si>
  <si>
    <t>前年比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</si>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</sst>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"/>
    <numFmt numFmtId="180" formatCode="#,##0.0"/>
    <numFmt numFmtId="181" formatCode="#,##0.000"/>
    <numFmt numFmtId="182" formatCode="#,##0.0;[Red]\-#,##0.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0.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3" fontId="0" fillId="33" borderId="0" xfId="0" applyNumberFormat="1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/>
    </xf>
    <xf numFmtId="3" fontId="0" fillId="33" borderId="11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0" xfId="0" applyFont="1" applyFill="1" applyAlignment="1" quotePrefix="1">
      <alignment vertical="center"/>
    </xf>
    <xf numFmtId="0" fontId="2" fillId="33" borderId="0" xfId="0" applyFont="1" applyFill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" fontId="0" fillId="33" borderId="16" xfId="0" applyNumberFormat="1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179" fontId="0" fillId="33" borderId="15" xfId="0" applyNumberFormat="1" applyFont="1" applyFill="1" applyBorder="1" applyAlignment="1">
      <alignment vertical="center"/>
    </xf>
    <xf numFmtId="3" fontId="0" fillId="33" borderId="18" xfId="0" applyNumberFormat="1" applyFont="1" applyFill="1" applyBorder="1" applyAlignment="1">
      <alignment vertical="center"/>
    </xf>
    <xf numFmtId="179" fontId="0" fillId="33" borderId="17" xfId="0" applyNumberFormat="1" applyFont="1" applyFill="1" applyBorder="1" applyAlignment="1">
      <alignment vertical="center"/>
    </xf>
    <xf numFmtId="176" fontId="0" fillId="33" borderId="15" xfId="0" applyNumberFormat="1" applyFont="1" applyFill="1" applyBorder="1" applyAlignment="1">
      <alignment vertical="center"/>
    </xf>
    <xf numFmtId="182" fontId="0" fillId="33" borderId="15" xfId="48" applyNumberFormat="1" applyFont="1" applyFill="1" applyBorder="1" applyAlignment="1">
      <alignment vertical="center"/>
    </xf>
    <xf numFmtId="38" fontId="0" fillId="33" borderId="16" xfId="48" applyFont="1" applyFill="1" applyBorder="1" applyAlignment="1">
      <alignment vertical="center"/>
    </xf>
    <xf numFmtId="38" fontId="0" fillId="33" borderId="14" xfId="48" applyFont="1" applyFill="1" applyBorder="1" applyAlignment="1">
      <alignment horizontal="center" vertical="center"/>
    </xf>
    <xf numFmtId="182" fontId="0" fillId="33" borderId="15" xfId="48" applyNumberFormat="1" applyFont="1" applyFill="1" applyBorder="1" applyAlignment="1">
      <alignment horizontal="right" vertical="center"/>
    </xf>
    <xf numFmtId="38" fontId="0" fillId="33" borderId="0" xfId="48" applyFont="1" applyFill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182" fontId="0" fillId="33" borderId="17" xfId="48" applyNumberFormat="1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177" fontId="0" fillId="33" borderId="11" xfId="0" applyNumberFormat="1" applyFont="1" applyFill="1" applyBorder="1" applyAlignment="1">
      <alignment vertical="center"/>
    </xf>
    <xf numFmtId="177" fontId="0" fillId="33" borderId="10" xfId="0" applyNumberFormat="1" applyFont="1" applyFill="1" applyBorder="1" applyAlignment="1">
      <alignment vertical="center"/>
    </xf>
    <xf numFmtId="177" fontId="0" fillId="33" borderId="0" xfId="0" applyNumberFormat="1" applyFont="1" applyFill="1" applyBorder="1" applyAlignment="1">
      <alignment vertical="center"/>
    </xf>
    <xf numFmtId="178" fontId="0" fillId="33" borderId="15" xfId="0" applyNumberFormat="1" applyFont="1" applyFill="1" applyBorder="1" applyAlignment="1">
      <alignment vertical="center"/>
    </xf>
    <xf numFmtId="182" fontId="0" fillId="33" borderId="17" xfId="0" applyNumberFormat="1" applyFont="1" applyFill="1" applyBorder="1" applyAlignment="1">
      <alignment vertical="center"/>
    </xf>
    <xf numFmtId="177" fontId="0" fillId="33" borderId="16" xfId="0" applyNumberFormat="1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38" fontId="0" fillId="33" borderId="20" xfId="48" applyFont="1" applyFill="1" applyBorder="1" applyAlignment="1">
      <alignment vertical="center"/>
    </xf>
    <xf numFmtId="38" fontId="0" fillId="33" borderId="21" xfId="48" applyFont="1" applyFill="1" applyBorder="1" applyAlignment="1">
      <alignment vertical="center"/>
    </xf>
    <xf numFmtId="3" fontId="0" fillId="33" borderId="22" xfId="0" applyNumberFormat="1" applyFont="1" applyFill="1" applyBorder="1" applyAlignment="1">
      <alignment vertical="center"/>
    </xf>
    <xf numFmtId="177" fontId="0" fillId="33" borderId="22" xfId="0" applyNumberFormat="1" applyFont="1" applyFill="1" applyBorder="1" applyAlignment="1">
      <alignment vertical="center"/>
    </xf>
    <xf numFmtId="178" fontId="0" fillId="33" borderId="19" xfId="0" applyNumberFormat="1" applyFont="1" applyFill="1" applyBorder="1" applyAlignment="1">
      <alignment vertical="center"/>
    </xf>
    <xf numFmtId="182" fontId="0" fillId="33" borderId="19" xfId="0" applyNumberFormat="1" applyFont="1" applyFill="1" applyBorder="1" applyAlignment="1">
      <alignment vertical="center"/>
    </xf>
    <xf numFmtId="176" fontId="0" fillId="33" borderId="0" xfId="0" applyNumberFormat="1" applyFont="1" applyFill="1" applyAlignment="1">
      <alignment vertical="center"/>
    </xf>
    <xf numFmtId="179" fontId="40" fillId="33" borderId="0" xfId="0" applyNumberFormat="1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2" fillId="33" borderId="29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3" fontId="2" fillId="34" borderId="23" xfId="0" applyNumberFormat="1" applyFont="1" applyFill="1" applyBorder="1" applyAlignment="1">
      <alignment vertical="center"/>
    </xf>
    <xf numFmtId="3" fontId="2" fillId="34" borderId="32" xfId="0" applyNumberFormat="1" applyFont="1" applyFill="1" applyBorder="1" applyAlignment="1">
      <alignment vertical="center"/>
    </xf>
    <xf numFmtId="177" fontId="2" fillId="34" borderId="23" xfId="0" applyNumberFormat="1" applyFont="1" applyFill="1" applyBorder="1" applyAlignment="1">
      <alignment vertical="center"/>
    </xf>
    <xf numFmtId="0" fontId="21" fillId="34" borderId="33" xfId="0" applyFont="1" applyFill="1" applyBorder="1" applyAlignment="1">
      <alignment vertical="center"/>
    </xf>
    <xf numFmtId="176" fontId="2" fillId="34" borderId="29" xfId="0" applyNumberFormat="1" applyFont="1" applyFill="1" applyBorder="1" applyAlignment="1">
      <alignment vertical="center"/>
    </xf>
    <xf numFmtId="176" fontId="2" fillId="34" borderId="25" xfId="0" applyNumberFormat="1" applyFont="1" applyFill="1" applyBorder="1" applyAlignment="1">
      <alignment vertical="center"/>
    </xf>
    <xf numFmtId="176" fontId="2" fillId="34" borderId="34" xfId="0" applyNumberFormat="1" applyFont="1" applyFill="1" applyBorder="1" applyAlignment="1">
      <alignment vertical="center"/>
    </xf>
    <xf numFmtId="3" fontId="2" fillId="34" borderId="11" xfId="0" applyNumberFormat="1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vertical="center"/>
    </xf>
    <xf numFmtId="3" fontId="2" fillId="34" borderId="0" xfId="0" applyNumberFormat="1" applyFont="1" applyFill="1" applyBorder="1" applyAlignment="1">
      <alignment vertical="center"/>
    </xf>
    <xf numFmtId="176" fontId="2" fillId="34" borderId="28" xfId="0" applyNumberFormat="1" applyFont="1" applyFill="1" applyBorder="1" applyAlignment="1">
      <alignment vertical="center"/>
    </xf>
    <xf numFmtId="0" fontId="2" fillId="34" borderId="34" xfId="0" applyFont="1" applyFill="1" applyBorder="1" applyAlignment="1">
      <alignment vertical="center"/>
    </xf>
    <xf numFmtId="3" fontId="2" fillId="34" borderId="26" xfId="0" applyNumberFormat="1" applyFont="1" applyFill="1" applyBorder="1" applyAlignment="1">
      <alignment vertical="center"/>
    </xf>
    <xf numFmtId="0" fontId="2" fillId="34" borderId="23" xfId="0" applyFont="1" applyFill="1" applyBorder="1" applyAlignment="1">
      <alignment vertical="center"/>
    </xf>
    <xf numFmtId="179" fontId="2" fillId="34" borderId="25" xfId="0" applyNumberFormat="1" applyFont="1" applyFill="1" applyBorder="1" applyAlignment="1">
      <alignment vertical="center"/>
    </xf>
    <xf numFmtId="0" fontId="2" fillId="34" borderId="25" xfId="0" applyFont="1" applyFill="1" applyBorder="1" applyAlignment="1">
      <alignment vertical="center"/>
    </xf>
    <xf numFmtId="38" fontId="2" fillId="34" borderId="26" xfId="48" applyFont="1" applyFill="1" applyBorder="1" applyAlignment="1">
      <alignment vertical="center"/>
    </xf>
    <xf numFmtId="3" fontId="2" fillId="34" borderId="35" xfId="0" applyNumberFormat="1" applyFont="1" applyFill="1" applyBorder="1" applyAlignment="1">
      <alignment vertical="center"/>
    </xf>
    <xf numFmtId="179" fontId="2" fillId="34" borderId="30" xfId="0" applyNumberFormat="1" applyFont="1" applyFill="1" applyBorder="1" applyAlignment="1">
      <alignment vertical="center"/>
    </xf>
    <xf numFmtId="0" fontId="2" fillId="34" borderId="36" xfId="0" applyFont="1" applyFill="1" applyBorder="1" applyAlignment="1">
      <alignment vertical="center"/>
    </xf>
    <xf numFmtId="182" fontId="2" fillId="34" borderId="17" xfId="0" applyNumberFormat="1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182" fontId="2" fillId="34" borderId="24" xfId="0" applyNumberFormat="1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34" borderId="24" xfId="0" applyFont="1" applyFill="1" applyBorder="1" applyAlignment="1">
      <alignment vertical="center"/>
    </xf>
    <xf numFmtId="0" fontId="2" fillId="35" borderId="14" xfId="0" applyFont="1" applyFill="1" applyBorder="1" applyAlignment="1">
      <alignment horizontal="center" vertical="center"/>
    </xf>
    <xf numFmtId="3" fontId="2" fillId="35" borderId="0" xfId="0" applyNumberFormat="1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0" fontId="2" fillId="35" borderId="15" xfId="0" applyFont="1" applyFill="1" applyBorder="1" applyAlignment="1">
      <alignment vertical="center"/>
    </xf>
    <xf numFmtId="38" fontId="2" fillId="35" borderId="11" xfId="48" applyFont="1" applyFill="1" applyBorder="1" applyAlignment="1">
      <alignment vertical="center"/>
    </xf>
    <xf numFmtId="38" fontId="2" fillId="35" borderId="10" xfId="48" applyFont="1" applyFill="1" applyBorder="1" applyAlignment="1">
      <alignment vertical="center"/>
    </xf>
    <xf numFmtId="0" fontId="2" fillId="35" borderId="14" xfId="0" applyFont="1" applyFill="1" applyBorder="1" applyAlignment="1">
      <alignment vertical="center"/>
    </xf>
    <xf numFmtId="177" fontId="2" fillId="35" borderId="11" xfId="0" applyNumberFormat="1" applyFont="1" applyFill="1" applyBorder="1" applyAlignment="1">
      <alignment vertical="center"/>
    </xf>
    <xf numFmtId="177" fontId="2" fillId="35" borderId="10" xfId="0" applyNumberFormat="1" applyFont="1" applyFill="1" applyBorder="1" applyAlignment="1">
      <alignment vertical="center"/>
    </xf>
    <xf numFmtId="177" fontId="2" fillId="35" borderId="0" xfId="0" applyNumberFormat="1" applyFont="1" applyFill="1" applyBorder="1" applyAlignment="1">
      <alignment vertical="center"/>
    </xf>
    <xf numFmtId="3" fontId="2" fillId="35" borderId="10" xfId="0" applyNumberFormat="1" applyFont="1" applyFill="1" applyBorder="1" applyAlignment="1">
      <alignment vertical="center"/>
    </xf>
    <xf numFmtId="177" fontId="2" fillId="35" borderId="16" xfId="0" applyNumberFormat="1" applyFont="1" applyFill="1" applyBorder="1" applyAlignment="1">
      <alignment vertical="center"/>
    </xf>
    <xf numFmtId="178" fontId="2" fillId="35" borderId="15" xfId="0" applyNumberFormat="1" applyFont="1" applyFill="1" applyBorder="1" applyAlignment="1">
      <alignment vertical="center"/>
    </xf>
    <xf numFmtId="38" fontId="2" fillId="35" borderId="0" xfId="48" applyFont="1" applyFill="1" applyBorder="1" applyAlignment="1">
      <alignment vertical="center"/>
    </xf>
    <xf numFmtId="38" fontId="2" fillId="35" borderId="16" xfId="48" applyFont="1" applyFill="1" applyBorder="1" applyAlignment="1">
      <alignment vertical="center"/>
    </xf>
    <xf numFmtId="182" fontId="2" fillId="35" borderId="17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6"/>
  <sheetViews>
    <sheetView tabSelected="1" zoomScalePageLayoutView="0" workbookViewId="0" topLeftCell="A1">
      <selection activeCell="A23" sqref="A23"/>
    </sheetView>
  </sheetViews>
  <sheetFormatPr defaultColWidth="9.00390625" defaultRowHeight="13.5"/>
  <cols>
    <col min="1" max="1" width="6.875" style="9" customWidth="1"/>
    <col min="2" max="3" width="9.00390625" style="9" customWidth="1"/>
    <col min="4" max="4" width="9.875" style="9" bestFit="1" customWidth="1"/>
    <col min="5" max="9" width="9.00390625" style="9" customWidth="1"/>
    <col min="10" max="10" width="2.625" style="9" customWidth="1"/>
    <col min="11" max="11" width="6.625" style="9" customWidth="1"/>
    <col min="12" max="12" width="2.50390625" style="9" customWidth="1"/>
    <col min="13" max="17" width="9.00390625" style="9" customWidth="1"/>
    <col min="18" max="18" width="7.375" style="9" customWidth="1"/>
    <col min="19" max="24" width="9.00390625" style="9" customWidth="1"/>
    <col min="25" max="25" width="7.25390625" style="9" customWidth="1"/>
    <col min="26" max="16384" width="9.00390625" style="9" customWidth="1"/>
  </cols>
  <sheetData>
    <row r="2" ht="14.25">
      <c r="H2" s="10" t="s">
        <v>24</v>
      </c>
    </row>
    <row r="4" spans="2:21" ht="14.25" thickBot="1">
      <c r="B4" s="11" t="s">
        <v>22</v>
      </c>
      <c r="M4" s="11" t="s">
        <v>23</v>
      </c>
      <c r="U4" s="9" t="s">
        <v>0</v>
      </c>
    </row>
    <row r="5" spans="1:25" s="11" customFormat="1" ht="13.5">
      <c r="A5" s="51"/>
      <c r="B5" s="57" t="s">
        <v>19</v>
      </c>
      <c r="C5" s="57"/>
      <c r="D5" s="57"/>
      <c r="E5" s="57"/>
      <c r="F5" s="58" t="s">
        <v>20</v>
      </c>
      <c r="G5" s="57"/>
      <c r="H5" s="57"/>
      <c r="I5" s="59"/>
      <c r="K5" s="51" t="s">
        <v>1</v>
      </c>
      <c r="M5" s="60" t="s">
        <v>2</v>
      </c>
      <c r="N5" s="53"/>
      <c r="O5" s="53"/>
      <c r="P5" s="53"/>
      <c r="Q5" s="53"/>
      <c r="R5" s="53"/>
      <c r="S5" s="60" t="s">
        <v>3</v>
      </c>
      <c r="T5" s="53"/>
      <c r="U5" s="53"/>
      <c r="V5" s="53"/>
      <c r="W5" s="53"/>
      <c r="X5" s="53"/>
      <c r="Y5" s="61"/>
    </row>
    <row r="6" spans="1:25" s="11" customFormat="1" ht="14.25" thickBot="1">
      <c r="A6" s="55"/>
      <c r="B6" s="62" t="s">
        <v>4</v>
      </c>
      <c r="C6" s="56" t="s">
        <v>5</v>
      </c>
      <c r="D6" s="63" t="s">
        <v>6</v>
      </c>
      <c r="E6" s="54" t="s">
        <v>7</v>
      </c>
      <c r="F6" s="62" t="s">
        <v>4</v>
      </c>
      <c r="G6" s="56" t="s">
        <v>5</v>
      </c>
      <c r="H6" s="63" t="s">
        <v>6</v>
      </c>
      <c r="I6" s="54" t="s">
        <v>7</v>
      </c>
      <c r="K6" s="52" t="s">
        <v>8</v>
      </c>
      <c r="M6" s="64" t="s">
        <v>9</v>
      </c>
      <c r="N6" s="65" t="s">
        <v>10</v>
      </c>
      <c r="O6" s="66" t="s">
        <v>21</v>
      </c>
      <c r="P6" s="65" t="s">
        <v>11</v>
      </c>
      <c r="Q6" s="67" t="s">
        <v>12</v>
      </c>
      <c r="R6" s="68" t="s">
        <v>7</v>
      </c>
      <c r="S6" s="64" t="s">
        <v>13</v>
      </c>
      <c r="T6" s="65" t="s">
        <v>14</v>
      </c>
      <c r="U6" s="67" t="s">
        <v>15</v>
      </c>
      <c r="V6" s="65" t="s">
        <v>9</v>
      </c>
      <c r="W6" s="67" t="s">
        <v>11</v>
      </c>
      <c r="X6" s="69" t="s">
        <v>12</v>
      </c>
      <c r="Y6" s="70" t="s">
        <v>7</v>
      </c>
    </row>
    <row r="7" spans="1:25" ht="13.5">
      <c r="A7" s="15" t="s">
        <v>16</v>
      </c>
      <c r="B7" s="1">
        <v>49838</v>
      </c>
      <c r="C7" s="2">
        <v>4407</v>
      </c>
      <c r="D7" s="1">
        <f aca="true" t="shared" si="0" ref="D7:D18">B7+C7</f>
        <v>54245</v>
      </c>
      <c r="E7" s="16">
        <v>124.2</v>
      </c>
      <c r="F7" s="3">
        <v>44879</v>
      </c>
      <c r="G7" s="2">
        <v>3007</v>
      </c>
      <c r="H7" s="1">
        <f aca="true" t="shared" si="1" ref="H7:H19">F7+G7</f>
        <v>47886</v>
      </c>
      <c r="I7" s="16">
        <v>104.9</v>
      </c>
      <c r="K7" s="12">
        <v>134</v>
      </c>
      <c r="M7" s="17">
        <v>1022</v>
      </c>
      <c r="N7" s="4">
        <v>889</v>
      </c>
      <c r="O7" s="5">
        <v>243</v>
      </c>
      <c r="P7" s="2">
        <f aca="true" t="shared" si="2" ref="P7:P18">Q7-O7-N7-M7</f>
        <v>947</v>
      </c>
      <c r="Q7" s="1">
        <v>3101</v>
      </c>
      <c r="R7" s="16">
        <v>117.4</v>
      </c>
      <c r="S7" s="18">
        <v>1232</v>
      </c>
      <c r="T7" s="2">
        <v>2792</v>
      </c>
      <c r="U7" s="1">
        <v>3614</v>
      </c>
      <c r="V7" s="2">
        <v>7759</v>
      </c>
      <c r="W7" s="1">
        <f aca="true" t="shared" si="3" ref="W7:W18">X7-V7-U7-T7-S7</f>
        <v>1209</v>
      </c>
      <c r="X7" s="19">
        <v>16606</v>
      </c>
      <c r="Y7" s="20">
        <v>131</v>
      </c>
    </row>
    <row r="8" spans="1:25" ht="13.5">
      <c r="A8" s="15" t="s">
        <v>26</v>
      </c>
      <c r="B8" s="1">
        <v>50085</v>
      </c>
      <c r="C8" s="2">
        <v>3473</v>
      </c>
      <c r="D8" s="1">
        <f t="shared" si="0"/>
        <v>53558</v>
      </c>
      <c r="E8" s="21">
        <v>120.8</v>
      </c>
      <c r="F8" s="3">
        <v>46731</v>
      </c>
      <c r="G8" s="2">
        <v>3048</v>
      </c>
      <c r="H8" s="1">
        <f t="shared" si="1"/>
        <v>49779</v>
      </c>
      <c r="I8" s="16">
        <v>106</v>
      </c>
      <c r="K8" s="14">
        <v>136</v>
      </c>
      <c r="M8" s="3">
        <v>1979</v>
      </c>
      <c r="N8" s="4">
        <v>902</v>
      </c>
      <c r="O8" s="5">
        <v>210</v>
      </c>
      <c r="P8" s="2">
        <f t="shared" si="2"/>
        <v>1493</v>
      </c>
      <c r="Q8" s="1">
        <v>4584</v>
      </c>
      <c r="R8" s="16">
        <v>159.8</v>
      </c>
      <c r="S8" s="18">
        <v>1386</v>
      </c>
      <c r="T8" s="2">
        <v>2030</v>
      </c>
      <c r="U8" s="1">
        <v>2115</v>
      </c>
      <c r="V8" s="2">
        <v>4440</v>
      </c>
      <c r="W8" s="1">
        <f t="shared" si="3"/>
        <v>1961</v>
      </c>
      <c r="X8" s="19">
        <v>11932</v>
      </c>
      <c r="Y8" s="20">
        <v>84.8</v>
      </c>
    </row>
    <row r="9" spans="1:25" ht="13.5">
      <c r="A9" s="15" t="s">
        <v>27</v>
      </c>
      <c r="B9" s="1">
        <v>49051</v>
      </c>
      <c r="C9" s="22">
        <v>2889</v>
      </c>
      <c r="D9" s="22">
        <f t="shared" si="0"/>
        <v>51940</v>
      </c>
      <c r="E9" s="23">
        <v>95.6</v>
      </c>
      <c r="F9" s="3">
        <v>50333</v>
      </c>
      <c r="G9" s="2">
        <v>3249</v>
      </c>
      <c r="H9" s="1">
        <f t="shared" si="1"/>
        <v>53582</v>
      </c>
      <c r="I9" s="24">
        <v>99.3</v>
      </c>
      <c r="K9" s="14">
        <v>124</v>
      </c>
      <c r="M9" s="8">
        <v>1601</v>
      </c>
      <c r="N9" s="7">
        <v>1139</v>
      </c>
      <c r="O9" s="6">
        <v>272</v>
      </c>
      <c r="P9" s="2">
        <f t="shared" si="2"/>
        <v>1372</v>
      </c>
      <c r="Q9" s="6">
        <v>4384</v>
      </c>
      <c r="R9" s="25">
        <v>108.6</v>
      </c>
      <c r="S9" s="8">
        <v>1386</v>
      </c>
      <c r="T9" s="7">
        <v>2738</v>
      </c>
      <c r="U9" s="6">
        <v>2732</v>
      </c>
      <c r="V9" s="7">
        <v>9780</v>
      </c>
      <c r="W9" s="1">
        <f t="shared" si="3"/>
        <v>1376</v>
      </c>
      <c r="X9" s="26">
        <v>18012</v>
      </c>
      <c r="Y9" s="20">
        <v>120.7</v>
      </c>
    </row>
    <row r="10" spans="1:25" s="29" customFormat="1" ht="13.5">
      <c r="A10" s="27" t="s">
        <v>28</v>
      </c>
      <c r="B10" s="6">
        <v>45933</v>
      </c>
      <c r="C10" s="7">
        <v>3474</v>
      </c>
      <c r="D10" s="6">
        <f t="shared" si="0"/>
        <v>49407</v>
      </c>
      <c r="E10" s="25">
        <v>101.4</v>
      </c>
      <c r="F10" s="8">
        <v>49089</v>
      </c>
      <c r="G10" s="7">
        <v>3380</v>
      </c>
      <c r="H10" s="6">
        <f t="shared" si="1"/>
        <v>52469</v>
      </c>
      <c r="I10" s="28">
        <v>98.9</v>
      </c>
      <c r="K10" s="30">
        <v>120</v>
      </c>
      <c r="M10" s="8">
        <v>2169</v>
      </c>
      <c r="N10" s="7">
        <v>1075</v>
      </c>
      <c r="O10" s="6">
        <v>256</v>
      </c>
      <c r="P10" s="2">
        <f t="shared" si="2"/>
        <v>1181</v>
      </c>
      <c r="Q10" s="6">
        <v>4681</v>
      </c>
      <c r="R10" s="25">
        <v>128.2</v>
      </c>
      <c r="S10" s="18">
        <v>1452</v>
      </c>
      <c r="T10" s="31">
        <v>2543</v>
      </c>
      <c r="U10" s="32">
        <v>1574</v>
      </c>
      <c r="V10" s="31">
        <v>7852</v>
      </c>
      <c r="W10" s="1">
        <f t="shared" si="3"/>
        <v>1668</v>
      </c>
      <c r="X10" s="26">
        <v>15089</v>
      </c>
      <c r="Y10" s="33">
        <v>111.9</v>
      </c>
    </row>
    <row r="11" spans="1:25" s="29" customFormat="1" ht="13.5">
      <c r="A11" s="27" t="s">
        <v>29</v>
      </c>
      <c r="B11" s="32">
        <v>45844</v>
      </c>
      <c r="C11" s="31">
        <v>3213</v>
      </c>
      <c r="D11" s="6">
        <f t="shared" si="0"/>
        <v>49057</v>
      </c>
      <c r="E11" s="25">
        <v>102.7</v>
      </c>
      <c r="F11" s="18">
        <v>44930</v>
      </c>
      <c r="G11" s="31">
        <v>3186</v>
      </c>
      <c r="H11" s="6">
        <f t="shared" si="1"/>
        <v>48116</v>
      </c>
      <c r="I11" s="25">
        <v>98.8</v>
      </c>
      <c r="K11" s="30">
        <v>133</v>
      </c>
      <c r="M11" s="18">
        <v>1674</v>
      </c>
      <c r="N11" s="31">
        <v>1087</v>
      </c>
      <c r="O11" s="32">
        <v>392</v>
      </c>
      <c r="P11" s="2">
        <f t="shared" si="2"/>
        <v>1259</v>
      </c>
      <c r="Q11" s="6">
        <v>4412</v>
      </c>
      <c r="R11" s="34">
        <v>107.2</v>
      </c>
      <c r="S11" s="18">
        <v>1232</v>
      </c>
      <c r="T11" s="31">
        <v>2338</v>
      </c>
      <c r="U11" s="32">
        <v>2864</v>
      </c>
      <c r="V11" s="31">
        <v>8505</v>
      </c>
      <c r="W11" s="1">
        <f t="shared" si="3"/>
        <v>1441</v>
      </c>
      <c r="X11" s="26">
        <v>16380</v>
      </c>
      <c r="Y11" s="33">
        <v>113.3</v>
      </c>
    </row>
    <row r="12" spans="1:25" ht="13.5">
      <c r="A12" s="15" t="s">
        <v>30</v>
      </c>
      <c r="B12" s="1">
        <v>51638</v>
      </c>
      <c r="C12" s="31">
        <v>2369</v>
      </c>
      <c r="D12" s="1">
        <f t="shared" si="0"/>
        <v>54007</v>
      </c>
      <c r="E12" s="16">
        <v>102.2</v>
      </c>
      <c r="F12" s="18">
        <v>48863</v>
      </c>
      <c r="G12" s="31">
        <v>3110</v>
      </c>
      <c r="H12" s="1">
        <f t="shared" si="1"/>
        <v>51973</v>
      </c>
      <c r="I12" s="24">
        <v>99</v>
      </c>
      <c r="K12" s="14">
        <v>127</v>
      </c>
      <c r="M12" s="35">
        <v>1874</v>
      </c>
      <c r="N12" s="36">
        <v>991</v>
      </c>
      <c r="O12" s="37">
        <v>294</v>
      </c>
      <c r="P12" s="2">
        <f t="shared" si="2"/>
        <v>1279</v>
      </c>
      <c r="Q12" s="37">
        <v>4438</v>
      </c>
      <c r="R12" s="38">
        <v>102.7</v>
      </c>
      <c r="S12" s="18">
        <v>579</v>
      </c>
      <c r="T12" s="31">
        <v>1785</v>
      </c>
      <c r="U12" s="32">
        <v>3046</v>
      </c>
      <c r="V12" s="31">
        <v>7645</v>
      </c>
      <c r="W12" s="1">
        <f t="shared" si="3"/>
        <v>1282</v>
      </c>
      <c r="X12" s="26">
        <v>14337</v>
      </c>
      <c r="Y12" s="39">
        <v>103.5</v>
      </c>
    </row>
    <row r="13" spans="1:25" ht="13.5">
      <c r="A13" s="15" t="s">
        <v>31</v>
      </c>
      <c r="B13" s="1">
        <v>53608</v>
      </c>
      <c r="C13" s="31">
        <v>3090</v>
      </c>
      <c r="D13" s="1">
        <f t="shared" si="0"/>
        <v>56698</v>
      </c>
      <c r="E13" s="16">
        <v>98.7</v>
      </c>
      <c r="F13" s="18">
        <v>51743</v>
      </c>
      <c r="G13" s="31">
        <v>3549</v>
      </c>
      <c r="H13" s="1">
        <f t="shared" si="1"/>
        <v>55292</v>
      </c>
      <c r="I13" s="24">
        <v>97.4</v>
      </c>
      <c r="K13" s="14">
        <v>122</v>
      </c>
      <c r="M13" s="35">
        <v>2027</v>
      </c>
      <c r="N13" s="36">
        <v>934</v>
      </c>
      <c r="O13" s="37">
        <v>335</v>
      </c>
      <c r="P13" s="2">
        <f t="shared" si="2"/>
        <v>1371</v>
      </c>
      <c r="Q13" s="37">
        <v>4667</v>
      </c>
      <c r="R13" s="38">
        <v>104.4</v>
      </c>
      <c r="S13" s="18">
        <v>968</v>
      </c>
      <c r="T13" s="31">
        <v>2850</v>
      </c>
      <c r="U13" s="32">
        <v>2374</v>
      </c>
      <c r="V13" s="31">
        <v>6594</v>
      </c>
      <c r="W13" s="1">
        <f t="shared" si="3"/>
        <v>1282</v>
      </c>
      <c r="X13" s="26">
        <v>14068</v>
      </c>
      <c r="Y13" s="39">
        <v>90.7</v>
      </c>
    </row>
    <row r="14" spans="1:25" ht="13.5">
      <c r="A14" s="15" t="s">
        <v>32</v>
      </c>
      <c r="B14" s="1">
        <v>47116</v>
      </c>
      <c r="C14" s="4">
        <v>3148</v>
      </c>
      <c r="D14" s="1">
        <f t="shared" si="0"/>
        <v>50264</v>
      </c>
      <c r="E14" s="16">
        <v>95.9</v>
      </c>
      <c r="F14" s="18">
        <v>41495</v>
      </c>
      <c r="G14" s="31">
        <v>2884</v>
      </c>
      <c r="H14" s="1">
        <f t="shared" si="1"/>
        <v>44379</v>
      </c>
      <c r="I14" s="21">
        <v>95.7</v>
      </c>
      <c r="K14" s="14">
        <v>165</v>
      </c>
      <c r="M14" s="35">
        <v>1499</v>
      </c>
      <c r="N14" s="36">
        <v>994</v>
      </c>
      <c r="O14" s="37">
        <v>354</v>
      </c>
      <c r="P14" s="2">
        <f t="shared" si="2"/>
        <v>1275</v>
      </c>
      <c r="Q14" s="40">
        <v>4122</v>
      </c>
      <c r="R14" s="38">
        <v>100.7</v>
      </c>
      <c r="S14" s="18">
        <v>902</v>
      </c>
      <c r="T14" s="31">
        <v>1897</v>
      </c>
      <c r="U14" s="32">
        <v>2648</v>
      </c>
      <c r="V14" s="31">
        <v>10730</v>
      </c>
      <c r="W14" s="1">
        <f t="shared" si="3"/>
        <v>1779</v>
      </c>
      <c r="X14" s="26">
        <v>17956</v>
      </c>
      <c r="Y14" s="39">
        <v>115.1</v>
      </c>
    </row>
    <row r="15" spans="1:25" ht="13.5">
      <c r="A15" s="15" t="s">
        <v>33</v>
      </c>
      <c r="B15" s="1">
        <v>50983</v>
      </c>
      <c r="C15" s="4">
        <v>3203</v>
      </c>
      <c r="D15" s="1">
        <f t="shared" si="0"/>
        <v>54186</v>
      </c>
      <c r="E15" s="16">
        <v>103.7</v>
      </c>
      <c r="F15" s="18">
        <v>49058</v>
      </c>
      <c r="G15" s="31">
        <v>3110</v>
      </c>
      <c r="H15" s="1">
        <f t="shared" si="1"/>
        <v>52168</v>
      </c>
      <c r="I15" s="16">
        <v>97.3</v>
      </c>
      <c r="K15" s="14">
        <v>145</v>
      </c>
      <c r="M15" s="35">
        <v>1383</v>
      </c>
      <c r="N15" s="36">
        <v>1122</v>
      </c>
      <c r="O15" s="37">
        <v>367</v>
      </c>
      <c r="P15" s="2">
        <f t="shared" si="2"/>
        <v>1423</v>
      </c>
      <c r="Q15" s="40">
        <v>4295</v>
      </c>
      <c r="R15" s="38">
        <v>124.4</v>
      </c>
      <c r="S15" s="18">
        <v>660</v>
      </c>
      <c r="T15" s="31">
        <v>2337</v>
      </c>
      <c r="U15" s="32">
        <v>3072</v>
      </c>
      <c r="V15" s="31">
        <v>9074</v>
      </c>
      <c r="W15" s="1">
        <f t="shared" si="3"/>
        <v>1582</v>
      </c>
      <c r="X15" s="26">
        <v>16725</v>
      </c>
      <c r="Y15" s="39">
        <v>126</v>
      </c>
    </row>
    <row r="16" spans="1:25" ht="13.5">
      <c r="A16" s="15" t="s">
        <v>34</v>
      </c>
      <c r="B16" s="1">
        <v>48013</v>
      </c>
      <c r="C16" s="4">
        <v>3474</v>
      </c>
      <c r="D16" s="1">
        <f t="shared" si="0"/>
        <v>51487</v>
      </c>
      <c r="E16" s="16">
        <v>96.9</v>
      </c>
      <c r="F16" s="18">
        <v>50112</v>
      </c>
      <c r="G16" s="31">
        <v>3458</v>
      </c>
      <c r="H16" s="1">
        <f t="shared" si="1"/>
        <v>53570</v>
      </c>
      <c r="I16" s="16">
        <v>96.7</v>
      </c>
      <c r="K16" s="14">
        <v>137</v>
      </c>
      <c r="M16" s="35">
        <v>1336</v>
      </c>
      <c r="N16" s="36">
        <v>754</v>
      </c>
      <c r="O16" s="37">
        <v>316</v>
      </c>
      <c r="P16" s="2">
        <f t="shared" si="2"/>
        <v>1049</v>
      </c>
      <c r="Q16" s="40">
        <v>3455</v>
      </c>
      <c r="R16" s="38">
        <v>87.6</v>
      </c>
      <c r="S16" s="18">
        <v>814</v>
      </c>
      <c r="T16" s="31">
        <v>2271</v>
      </c>
      <c r="U16" s="32">
        <v>1921</v>
      </c>
      <c r="V16" s="31">
        <v>6538</v>
      </c>
      <c r="W16" s="1">
        <f t="shared" si="3"/>
        <v>1715</v>
      </c>
      <c r="X16" s="26">
        <v>13259</v>
      </c>
      <c r="Y16" s="39">
        <v>95.9</v>
      </c>
    </row>
    <row r="17" spans="1:25" ht="13.5">
      <c r="A17" s="97" t="s">
        <v>35</v>
      </c>
      <c r="B17" s="98">
        <v>43339</v>
      </c>
      <c r="C17" s="99">
        <v>3650</v>
      </c>
      <c r="D17" s="98">
        <f t="shared" si="0"/>
        <v>46989</v>
      </c>
      <c r="E17" s="100">
        <v>95.2</v>
      </c>
      <c r="F17" s="101">
        <v>46419</v>
      </c>
      <c r="G17" s="102">
        <v>3049</v>
      </c>
      <c r="H17" s="98">
        <f t="shared" si="1"/>
        <v>49468</v>
      </c>
      <c r="I17" s="100">
        <v>95.3</v>
      </c>
      <c r="J17" s="11"/>
      <c r="K17" s="103">
        <v>143</v>
      </c>
      <c r="L17" s="11"/>
      <c r="M17" s="104">
        <v>1197</v>
      </c>
      <c r="N17" s="105">
        <v>979</v>
      </c>
      <c r="O17" s="106">
        <v>266</v>
      </c>
      <c r="P17" s="107">
        <f t="shared" si="2"/>
        <v>874</v>
      </c>
      <c r="Q17" s="108">
        <v>3316</v>
      </c>
      <c r="R17" s="109">
        <v>84.9</v>
      </c>
      <c r="S17" s="101">
        <v>1386</v>
      </c>
      <c r="T17" s="102">
        <v>2574</v>
      </c>
      <c r="U17" s="110">
        <v>2063</v>
      </c>
      <c r="V17" s="102">
        <v>7870</v>
      </c>
      <c r="W17" s="98">
        <f t="shared" si="3"/>
        <v>1295</v>
      </c>
      <c r="X17" s="111">
        <v>15188</v>
      </c>
      <c r="Y17" s="112">
        <v>100.6</v>
      </c>
    </row>
    <row r="18" spans="1:25" ht="14.25" thickBot="1">
      <c r="A18" s="15" t="s">
        <v>36</v>
      </c>
      <c r="B18" s="1"/>
      <c r="C18" s="4"/>
      <c r="D18" s="1">
        <f t="shared" si="0"/>
        <v>0</v>
      </c>
      <c r="E18" s="41"/>
      <c r="F18" s="42"/>
      <c r="G18" s="43"/>
      <c r="H18" s="44">
        <f t="shared" si="1"/>
        <v>0</v>
      </c>
      <c r="I18" s="41"/>
      <c r="K18" s="13"/>
      <c r="M18" s="35"/>
      <c r="N18" s="36"/>
      <c r="O18" s="37"/>
      <c r="P18" s="2">
        <f t="shared" si="2"/>
        <v>0</v>
      </c>
      <c r="Q18" s="45"/>
      <c r="R18" s="46"/>
      <c r="S18" s="18"/>
      <c r="T18" s="31"/>
      <c r="U18" s="32"/>
      <c r="V18" s="31"/>
      <c r="W18" s="1">
        <f t="shared" si="3"/>
        <v>0</v>
      </c>
      <c r="X18" s="26"/>
      <c r="Y18" s="47"/>
    </row>
    <row r="19" spans="1:25" s="11" customFormat="1" ht="13.5">
      <c r="A19" s="71" t="s">
        <v>17</v>
      </c>
      <c r="B19" s="72">
        <f>SUM(B7:B18)</f>
        <v>535448</v>
      </c>
      <c r="C19" s="73">
        <f>SUM(C7:C18)</f>
        <v>36390</v>
      </c>
      <c r="D19" s="74">
        <f>SUM(D7:D18)</f>
        <v>571838</v>
      </c>
      <c r="E19" s="95"/>
      <c r="F19" s="79">
        <f>SUM(F7:F18)</f>
        <v>523652</v>
      </c>
      <c r="G19" s="80">
        <f>SUM(G7:G18)</f>
        <v>35030</v>
      </c>
      <c r="H19" s="81">
        <f t="shared" si="1"/>
        <v>558682</v>
      </c>
      <c r="I19" s="91"/>
      <c r="K19" s="52"/>
      <c r="M19" s="84">
        <f>SUM(M7:M18)</f>
        <v>17761</v>
      </c>
      <c r="N19" s="73">
        <f>SUM(N7:N18)</f>
        <v>10866</v>
      </c>
      <c r="O19" s="85">
        <f>SUM(O7:O18)</f>
        <v>3305</v>
      </c>
      <c r="P19" s="73">
        <f>SUM(P7:P18)</f>
        <v>13523</v>
      </c>
      <c r="Q19" s="72">
        <f>SUM(Q7:Q18)</f>
        <v>45455</v>
      </c>
      <c r="R19" s="91"/>
      <c r="S19" s="88">
        <f>SUM(S7:S18)</f>
        <v>11997</v>
      </c>
      <c r="T19" s="73">
        <f>SUM(T7:T18)</f>
        <v>26155</v>
      </c>
      <c r="U19" s="72">
        <f>SUM(U7:U18)</f>
        <v>28023</v>
      </c>
      <c r="V19" s="73">
        <f>SUM(V7:V18)</f>
        <v>86787</v>
      </c>
      <c r="W19" s="72">
        <f>SUM(W7:W18)</f>
        <v>16590</v>
      </c>
      <c r="X19" s="89">
        <f>SUM(S19:W19)</f>
        <v>169552</v>
      </c>
      <c r="Y19" s="92"/>
    </row>
    <row r="20" spans="1:25" s="11" customFormat="1" ht="14.25" thickBot="1">
      <c r="A20" s="75" t="s">
        <v>25</v>
      </c>
      <c r="B20" s="76">
        <v>102.4</v>
      </c>
      <c r="C20" s="77">
        <v>108.8</v>
      </c>
      <c r="D20" s="78">
        <v>102.8</v>
      </c>
      <c r="E20" s="96"/>
      <c r="F20" s="82">
        <v>98.6</v>
      </c>
      <c r="G20" s="77">
        <v>104</v>
      </c>
      <c r="H20" s="83">
        <v>98.9</v>
      </c>
      <c r="I20" s="93"/>
      <c r="K20" s="55"/>
      <c r="M20" s="82">
        <v>112.4</v>
      </c>
      <c r="N20" s="86">
        <v>99</v>
      </c>
      <c r="O20" s="76">
        <v>109.3</v>
      </c>
      <c r="P20" s="87">
        <v>115.6</v>
      </c>
      <c r="Q20" s="83">
        <v>109.5</v>
      </c>
      <c r="R20" s="93"/>
      <c r="S20" s="82">
        <v>91</v>
      </c>
      <c r="T20" s="77">
        <v>119.1</v>
      </c>
      <c r="U20" s="76">
        <v>65.3</v>
      </c>
      <c r="V20" s="77">
        <v>142.9</v>
      </c>
      <c r="W20" s="76">
        <v>92</v>
      </c>
      <c r="X20" s="90">
        <v>108.2</v>
      </c>
      <c r="Y20" s="94"/>
    </row>
    <row r="21" spans="5:25" ht="13.5">
      <c r="E21" s="48"/>
      <c r="I21" s="48"/>
      <c r="R21" s="48"/>
      <c r="Y21" s="48"/>
    </row>
    <row r="22" spans="13:24" ht="13.5">
      <c r="M22" s="49"/>
      <c r="N22" s="49"/>
      <c r="O22" s="49"/>
      <c r="P22" s="49"/>
      <c r="Q22" s="49"/>
      <c r="R22" s="50"/>
      <c r="S22" s="49"/>
      <c r="T22" s="49"/>
      <c r="U22" s="49"/>
      <c r="V22" s="49"/>
      <c r="W22" s="49"/>
      <c r="X22" s="49"/>
    </row>
    <row r="23" spans="11:24" ht="13.5">
      <c r="K23" s="9" t="s">
        <v>18</v>
      </c>
      <c r="M23" s="5"/>
      <c r="N23" s="5"/>
      <c r="O23" s="5"/>
      <c r="P23" s="37"/>
      <c r="Q23" s="5"/>
      <c r="R23" s="5"/>
      <c r="S23" s="5"/>
      <c r="T23" s="5"/>
      <c r="U23" s="5"/>
      <c r="V23" s="5"/>
      <c r="W23" s="32"/>
      <c r="X23" s="5"/>
    </row>
    <row r="24" spans="13:24" ht="13.5"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3:24" ht="13.5"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3:24" ht="13.5">
      <c r="M26" s="37"/>
      <c r="N26" s="37"/>
      <c r="O26" s="37"/>
      <c r="P26" s="37"/>
      <c r="Q26" s="37"/>
      <c r="R26" s="5"/>
      <c r="S26" s="32"/>
      <c r="T26" s="32"/>
      <c r="U26" s="32"/>
      <c r="V26" s="32"/>
      <c r="W26" s="32"/>
      <c r="X26" s="6"/>
    </row>
  </sheetData>
  <sheetProtection/>
  <mergeCells count="2">
    <mergeCell ref="B5:E5"/>
    <mergeCell ref="F5:I5"/>
  </mergeCells>
  <printOptions/>
  <pageMargins left="0.75" right="0.75" top="1" bottom="1" header="0.512" footer="0.51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yanada</cp:lastModifiedBy>
  <cp:lastPrinted>2014-03-06T00:36:20Z</cp:lastPrinted>
  <dcterms:created xsi:type="dcterms:W3CDTF">2012-04-25T00:46:31Z</dcterms:created>
  <dcterms:modified xsi:type="dcterms:W3CDTF">2015-01-08T06:50:45Z</dcterms:modified>
  <cp:category/>
  <cp:version/>
  <cp:contentType/>
  <cp:contentStatus/>
</cp:coreProperties>
</file>